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ア)　年度別契約保有状況" sheetId="2" r:id="rId1"/>
    <sheet name="(イ)　平成28年度末　都道府県別契約保有状況" sheetId="3" r:id="rId2"/>
    <sheet name="(ウ)　平成28年度末　都道府県別,齢級別契約保有状況" sheetId="4" r:id="rId3"/>
    <sheet name="(ア)　年度別新規契約状況" sheetId="5" r:id="rId4"/>
    <sheet name="(イ)　平成28年度　都道府県別新規契約状況" sheetId="6" r:id="rId5"/>
    <sheet name="(ウ)　平成28年度　都道府県別,齢級別新規契約状況" sheetId="7" r:id="rId6"/>
    <sheet name="(ア)　年度別損害てん補状況" sheetId="8" r:id="rId7"/>
    <sheet name="(イ)　平成28年度　都道府県別,災害別損害てん補状況 " sheetId="9" r:id="rId8"/>
  </sheets>
  <definedNames>
    <definedName name="_xlnm.Print_Area" localSheetId="0">'(ア)　年度別契約保有状況'!$A$1:$E$87</definedName>
    <definedName name="_xlnm.Print_Area" localSheetId="6">'(ア)　年度別損害てん補状況'!$A$1:$E$63</definedName>
    <definedName name="_xlnm.Print_Area" localSheetId="7">'(イ)　平成28年度　都道府県別,災害別損害てん補状況 '!$A$1:$H$280</definedName>
    <definedName name="_xlnm.Print_Area" localSheetId="4">'(イ)　平成28年度　都道府県別新規契約状況'!$A$1:$G$55</definedName>
    <definedName name="_xlnm.Print_Area" localSheetId="1">'(イ)　平成28年度末　都道府県別契約保有状況'!$A$1:$F$55</definedName>
    <definedName name="_xlnm.Print_Area" localSheetId="5">'(ウ)　平成28年度　都道府県別,齢級別新規契約状況'!$A$1:$I$108</definedName>
    <definedName name="_xlnm.Print_Area" localSheetId="2">'(ウ)　平成28年度末　都道府県別,齢級別契約保有状況'!$A$1:$I$108</definedName>
    <definedName name="_xlnm.Print_Titles" localSheetId="0">'(ア)　年度別契約保有状況'!$5:$7</definedName>
    <definedName name="_xlnm.Print_Titles" localSheetId="3">'(ア)　年度別新規契約状況'!$5:$7</definedName>
    <definedName name="_xlnm.Print_Titles" localSheetId="6">'(ア)　年度別損害てん補状況'!$5:$7</definedName>
    <definedName name="_xlnm.Print_Titles" localSheetId="7">'(イ)　平成28年度　都道府県別,災害別損害てん補状況 '!$A:$B</definedName>
    <definedName name="_xlnm.Print_Titles" localSheetId="4">'(イ)　平成28年度　都道府県別新規契約状況'!$5:$7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7" i="7" l="1"/>
  <c r="O107" i="7"/>
  <c r="N107" i="7"/>
  <c r="M107" i="7"/>
  <c r="L107" i="7"/>
  <c r="K107" i="7"/>
  <c r="P106" i="7"/>
  <c r="O106" i="7"/>
  <c r="N106" i="7"/>
  <c r="M106" i="7"/>
  <c r="L106" i="7"/>
  <c r="K106" i="7"/>
  <c r="P105" i="7"/>
  <c r="O105" i="7"/>
  <c r="N105" i="7"/>
  <c r="M105" i="7"/>
  <c r="L105" i="7"/>
  <c r="K105" i="7"/>
  <c r="P104" i="7"/>
  <c r="O104" i="7"/>
  <c r="N104" i="7"/>
  <c r="M104" i="7"/>
  <c r="L104" i="7"/>
  <c r="K104" i="7"/>
  <c r="P103" i="7"/>
  <c r="O103" i="7"/>
  <c r="N103" i="7"/>
  <c r="M103" i="7"/>
  <c r="L103" i="7"/>
  <c r="K103" i="7"/>
  <c r="P102" i="7"/>
  <c r="O102" i="7"/>
  <c r="N102" i="7"/>
  <c r="M102" i="7"/>
  <c r="L102" i="7"/>
  <c r="K102" i="7"/>
  <c r="P101" i="7"/>
  <c r="O101" i="7"/>
  <c r="N101" i="7"/>
  <c r="M101" i="7"/>
  <c r="L101" i="7"/>
  <c r="K101" i="7"/>
  <c r="P100" i="7"/>
  <c r="O100" i="7"/>
  <c r="N100" i="7"/>
  <c r="M100" i="7"/>
  <c r="L100" i="7"/>
  <c r="K100" i="7"/>
  <c r="P99" i="7"/>
  <c r="O99" i="7"/>
  <c r="N99" i="7"/>
  <c r="M99" i="7"/>
  <c r="L99" i="7"/>
  <c r="K99" i="7"/>
  <c r="P98" i="7"/>
  <c r="O98" i="7"/>
  <c r="N98" i="7"/>
  <c r="M98" i="7"/>
  <c r="L98" i="7"/>
  <c r="K98" i="7"/>
  <c r="P97" i="7"/>
  <c r="O97" i="7"/>
  <c r="N97" i="7"/>
  <c r="M97" i="7"/>
  <c r="L97" i="7"/>
  <c r="K97" i="7"/>
  <c r="P96" i="7"/>
  <c r="O96" i="7"/>
  <c r="N96" i="7"/>
  <c r="M96" i="7"/>
  <c r="L96" i="7"/>
  <c r="K96" i="7"/>
  <c r="P95" i="7"/>
  <c r="O95" i="7"/>
  <c r="N95" i="7"/>
  <c r="M95" i="7"/>
  <c r="L95" i="7"/>
  <c r="K95" i="7"/>
  <c r="P94" i="7"/>
  <c r="O94" i="7"/>
  <c r="N94" i="7"/>
  <c r="M94" i="7"/>
  <c r="L94" i="7"/>
  <c r="K94" i="7"/>
  <c r="P93" i="7"/>
  <c r="O93" i="7"/>
  <c r="N93" i="7"/>
  <c r="M93" i="7"/>
  <c r="L93" i="7"/>
  <c r="K93" i="7"/>
  <c r="P92" i="7"/>
  <c r="O92" i="7"/>
  <c r="N92" i="7"/>
  <c r="M92" i="7"/>
  <c r="L92" i="7"/>
  <c r="K92" i="7"/>
  <c r="P91" i="7"/>
  <c r="O91" i="7"/>
  <c r="N91" i="7"/>
  <c r="M91" i="7"/>
  <c r="L91" i="7"/>
  <c r="K91" i="7"/>
  <c r="P90" i="7"/>
  <c r="O90" i="7"/>
  <c r="N90" i="7"/>
  <c r="M90" i="7"/>
  <c r="L90" i="7"/>
  <c r="K90" i="7"/>
  <c r="P89" i="7"/>
  <c r="O89" i="7"/>
  <c r="N89" i="7"/>
  <c r="M89" i="7"/>
  <c r="L89" i="7"/>
  <c r="K89" i="7"/>
  <c r="P88" i="7"/>
  <c r="O88" i="7"/>
  <c r="N88" i="7"/>
  <c r="M88" i="7"/>
  <c r="L88" i="7"/>
  <c r="K88" i="7"/>
  <c r="P87" i="7"/>
  <c r="O87" i="7"/>
  <c r="N87" i="7"/>
  <c r="M87" i="7"/>
  <c r="L87" i="7"/>
  <c r="K87" i="7"/>
  <c r="P86" i="7"/>
  <c r="O86" i="7"/>
  <c r="N86" i="7"/>
  <c r="M86" i="7"/>
  <c r="L86" i="7"/>
  <c r="K86" i="7"/>
  <c r="P85" i="7"/>
  <c r="O85" i="7"/>
  <c r="N85" i="7"/>
  <c r="M85" i="7"/>
  <c r="L85" i="7"/>
  <c r="K85" i="7"/>
  <c r="P84" i="7"/>
  <c r="O84" i="7"/>
  <c r="N84" i="7"/>
  <c r="M84" i="7"/>
  <c r="L84" i="7"/>
  <c r="K84" i="7"/>
  <c r="P83" i="7"/>
  <c r="O83" i="7"/>
  <c r="N83" i="7"/>
  <c r="M83" i="7"/>
  <c r="L83" i="7"/>
  <c r="K83" i="7"/>
  <c r="P82" i="7"/>
  <c r="O82" i="7"/>
  <c r="N82" i="7"/>
  <c r="M82" i="7"/>
  <c r="L82" i="7"/>
  <c r="K82" i="7"/>
  <c r="P81" i="7"/>
  <c r="O81" i="7"/>
  <c r="N81" i="7"/>
  <c r="M81" i="7"/>
  <c r="L81" i="7"/>
  <c r="K81" i="7"/>
  <c r="P80" i="7"/>
  <c r="O80" i="7"/>
  <c r="N80" i="7"/>
  <c r="M80" i="7"/>
  <c r="L80" i="7"/>
  <c r="K80" i="7"/>
  <c r="P79" i="7"/>
  <c r="O79" i="7"/>
  <c r="N79" i="7"/>
  <c r="M79" i="7"/>
  <c r="L79" i="7"/>
  <c r="K79" i="7"/>
  <c r="P78" i="7"/>
  <c r="O78" i="7"/>
  <c r="N78" i="7"/>
  <c r="M78" i="7"/>
  <c r="L78" i="7"/>
  <c r="K78" i="7"/>
  <c r="P77" i="7"/>
  <c r="O77" i="7"/>
  <c r="N77" i="7"/>
  <c r="M77" i="7"/>
  <c r="L77" i="7"/>
  <c r="K77" i="7"/>
  <c r="P76" i="7"/>
  <c r="O76" i="7"/>
  <c r="N76" i="7"/>
  <c r="M76" i="7"/>
  <c r="L76" i="7"/>
  <c r="K76" i="7"/>
  <c r="P75" i="7"/>
  <c r="O75" i="7"/>
  <c r="N75" i="7"/>
  <c r="M75" i="7"/>
  <c r="L75" i="7"/>
  <c r="K75" i="7"/>
  <c r="P74" i="7"/>
  <c r="O74" i="7"/>
  <c r="N74" i="7"/>
  <c r="M74" i="7"/>
  <c r="L74" i="7"/>
  <c r="K74" i="7"/>
  <c r="P73" i="7"/>
  <c r="O73" i="7"/>
  <c r="N73" i="7"/>
  <c r="M73" i="7"/>
  <c r="L73" i="7"/>
  <c r="K73" i="7"/>
  <c r="P72" i="7"/>
  <c r="O72" i="7"/>
  <c r="N72" i="7"/>
  <c r="M72" i="7"/>
  <c r="L72" i="7"/>
  <c r="K72" i="7"/>
  <c r="P71" i="7"/>
  <c r="O71" i="7"/>
  <c r="N71" i="7"/>
  <c r="M71" i="7"/>
  <c r="L71" i="7"/>
  <c r="K71" i="7"/>
  <c r="P70" i="7"/>
  <c r="O70" i="7"/>
  <c r="N70" i="7"/>
  <c r="M70" i="7"/>
  <c r="L70" i="7"/>
  <c r="K70" i="7"/>
  <c r="P69" i="7"/>
  <c r="O69" i="7"/>
  <c r="N69" i="7"/>
  <c r="M69" i="7"/>
  <c r="L69" i="7"/>
  <c r="K69" i="7"/>
  <c r="P68" i="7"/>
  <c r="O68" i="7"/>
  <c r="N68" i="7"/>
  <c r="M68" i="7"/>
  <c r="L68" i="7"/>
  <c r="K68" i="7"/>
  <c r="P67" i="7"/>
  <c r="O67" i="7"/>
  <c r="N67" i="7"/>
  <c r="M67" i="7"/>
  <c r="L67" i="7"/>
  <c r="K67" i="7"/>
  <c r="P66" i="7"/>
  <c r="O66" i="7"/>
  <c r="N66" i="7"/>
  <c r="M66" i="7"/>
  <c r="L66" i="7"/>
  <c r="K66" i="7"/>
  <c r="P65" i="7"/>
  <c r="O65" i="7"/>
  <c r="N65" i="7"/>
  <c r="M65" i="7"/>
  <c r="L65" i="7"/>
  <c r="K65" i="7"/>
  <c r="P64" i="7"/>
  <c r="O64" i="7"/>
  <c r="N64" i="7"/>
  <c r="M64" i="7"/>
  <c r="L64" i="7"/>
  <c r="K64" i="7"/>
  <c r="P63" i="7"/>
  <c r="O63" i="7"/>
  <c r="N63" i="7"/>
  <c r="M63" i="7"/>
  <c r="L63" i="7"/>
  <c r="K63" i="7"/>
  <c r="P62" i="7"/>
  <c r="O62" i="7"/>
  <c r="N62" i="7"/>
  <c r="M62" i="7"/>
  <c r="M108" i="7" s="1"/>
  <c r="L62" i="7"/>
  <c r="K62" i="7"/>
  <c r="P61" i="7"/>
  <c r="P108" i="7" s="1"/>
  <c r="O61" i="7"/>
  <c r="O108" i="7" s="1"/>
  <c r="N61" i="7"/>
  <c r="N108" i="7" s="1"/>
  <c r="M61" i="7"/>
  <c r="L61" i="7"/>
  <c r="L108" i="7" s="1"/>
  <c r="K61" i="7"/>
  <c r="K108" i="7" s="1"/>
  <c r="P53" i="7"/>
  <c r="O53" i="7"/>
  <c r="N53" i="7"/>
  <c r="M53" i="7"/>
  <c r="L53" i="7"/>
  <c r="K53" i="7"/>
  <c r="P52" i="7"/>
  <c r="O52" i="7"/>
  <c r="N52" i="7"/>
  <c r="M52" i="7"/>
  <c r="L52" i="7"/>
  <c r="K52" i="7"/>
  <c r="P51" i="7"/>
  <c r="O51" i="7"/>
  <c r="N51" i="7"/>
  <c r="M51" i="7"/>
  <c r="L51" i="7"/>
  <c r="K51" i="7"/>
  <c r="P50" i="7"/>
  <c r="O50" i="7"/>
  <c r="N50" i="7"/>
  <c r="M50" i="7"/>
  <c r="L50" i="7"/>
  <c r="K50" i="7"/>
  <c r="P49" i="7"/>
  <c r="O49" i="7"/>
  <c r="N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3" i="7"/>
  <c r="O43" i="7"/>
  <c r="N43" i="7"/>
  <c r="M43" i="7"/>
  <c r="L43" i="7"/>
  <c r="K43" i="7"/>
  <c r="P42" i="7"/>
  <c r="O42" i="7"/>
  <c r="N42" i="7"/>
  <c r="M42" i="7"/>
  <c r="L42" i="7"/>
  <c r="K42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M39" i="7"/>
  <c r="L39" i="7"/>
  <c r="K39" i="7"/>
  <c r="P38" i="7"/>
  <c r="O38" i="7"/>
  <c r="N38" i="7"/>
  <c r="M38" i="7"/>
  <c r="L38" i="7"/>
  <c r="K38" i="7"/>
  <c r="P37" i="7"/>
  <c r="O37" i="7"/>
  <c r="N37" i="7"/>
  <c r="M37" i="7"/>
  <c r="L37" i="7"/>
  <c r="K37" i="7"/>
  <c r="P36" i="7"/>
  <c r="O36" i="7"/>
  <c r="N36" i="7"/>
  <c r="M36" i="7"/>
  <c r="L36" i="7"/>
  <c r="K36" i="7"/>
  <c r="P35" i="7"/>
  <c r="O35" i="7"/>
  <c r="N35" i="7"/>
  <c r="M35" i="7"/>
  <c r="L35" i="7"/>
  <c r="K35" i="7"/>
  <c r="P34" i="7"/>
  <c r="O34" i="7"/>
  <c r="N34" i="7"/>
  <c r="M34" i="7"/>
  <c r="L34" i="7"/>
  <c r="K34" i="7"/>
  <c r="P33" i="7"/>
  <c r="O33" i="7"/>
  <c r="N33" i="7"/>
  <c r="M33" i="7"/>
  <c r="L33" i="7"/>
  <c r="K33" i="7"/>
  <c r="P32" i="7"/>
  <c r="O32" i="7"/>
  <c r="N32" i="7"/>
  <c r="M32" i="7"/>
  <c r="L32" i="7"/>
  <c r="K32" i="7"/>
  <c r="P31" i="7"/>
  <c r="O31" i="7"/>
  <c r="N31" i="7"/>
  <c r="M31" i="7"/>
  <c r="L31" i="7"/>
  <c r="K31" i="7"/>
  <c r="P30" i="7"/>
  <c r="O30" i="7"/>
  <c r="N30" i="7"/>
  <c r="M30" i="7"/>
  <c r="L30" i="7"/>
  <c r="K30" i="7"/>
  <c r="P29" i="7"/>
  <c r="O29" i="7"/>
  <c r="N29" i="7"/>
  <c r="M29" i="7"/>
  <c r="L29" i="7"/>
  <c r="K29" i="7"/>
  <c r="P28" i="7"/>
  <c r="O28" i="7"/>
  <c r="N28" i="7"/>
  <c r="M28" i="7"/>
  <c r="L28" i="7"/>
  <c r="K28" i="7"/>
  <c r="P27" i="7"/>
  <c r="O27" i="7"/>
  <c r="N27" i="7"/>
  <c r="M27" i="7"/>
  <c r="L27" i="7"/>
  <c r="K27" i="7"/>
  <c r="P26" i="7"/>
  <c r="O26" i="7"/>
  <c r="N26" i="7"/>
  <c r="M26" i="7"/>
  <c r="L26" i="7"/>
  <c r="K26" i="7"/>
  <c r="P25" i="7"/>
  <c r="O25" i="7"/>
  <c r="N25" i="7"/>
  <c r="M25" i="7"/>
  <c r="L25" i="7"/>
  <c r="K25" i="7"/>
  <c r="P24" i="7"/>
  <c r="O24" i="7"/>
  <c r="N24" i="7"/>
  <c r="M24" i="7"/>
  <c r="L24" i="7"/>
  <c r="K24" i="7"/>
  <c r="P23" i="7"/>
  <c r="O23" i="7"/>
  <c r="N23" i="7"/>
  <c r="M23" i="7"/>
  <c r="L23" i="7"/>
  <c r="K23" i="7"/>
  <c r="P22" i="7"/>
  <c r="O22" i="7"/>
  <c r="N22" i="7"/>
  <c r="M22" i="7"/>
  <c r="L22" i="7"/>
  <c r="K22" i="7"/>
  <c r="P21" i="7"/>
  <c r="O21" i="7"/>
  <c r="N21" i="7"/>
  <c r="M21" i="7"/>
  <c r="L21" i="7"/>
  <c r="K21" i="7"/>
  <c r="P20" i="7"/>
  <c r="O20" i="7"/>
  <c r="N20" i="7"/>
  <c r="M20" i="7"/>
  <c r="L20" i="7"/>
  <c r="K20" i="7"/>
  <c r="P19" i="7"/>
  <c r="O19" i="7"/>
  <c r="N19" i="7"/>
  <c r="M19" i="7"/>
  <c r="L19" i="7"/>
  <c r="K19" i="7"/>
  <c r="P18" i="7"/>
  <c r="O18" i="7"/>
  <c r="N18" i="7"/>
  <c r="M18" i="7"/>
  <c r="L18" i="7"/>
  <c r="K18" i="7"/>
  <c r="P17" i="7"/>
  <c r="O17" i="7"/>
  <c r="N17" i="7"/>
  <c r="M17" i="7"/>
  <c r="L17" i="7"/>
  <c r="K17" i="7"/>
  <c r="P16" i="7"/>
  <c r="O16" i="7"/>
  <c r="N16" i="7"/>
  <c r="M16" i="7"/>
  <c r="L16" i="7"/>
  <c r="K16" i="7"/>
  <c r="P15" i="7"/>
  <c r="O15" i="7"/>
  <c r="N15" i="7"/>
  <c r="M15" i="7"/>
  <c r="L15" i="7"/>
  <c r="K15" i="7"/>
  <c r="P14" i="7"/>
  <c r="O14" i="7"/>
  <c r="N14" i="7"/>
  <c r="M14" i="7"/>
  <c r="L14" i="7"/>
  <c r="K14" i="7"/>
  <c r="P13" i="7"/>
  <c r="O13" i="7"/>
  <c r="N13" i="7"/>
  <c r="M13" i="7"/>
  <c r="L13" i="7"/>
  <c r="K13" i="7"/>
  <c r="P12" i="7"/>
  <c r="O12" i="7"/>
  <c r="N12" i="7"/>
  <c r="M12" i="7"/>
  <c r="L12" i="7"/>
  <c r="K12" i="7"/>
  <c r="P11" i="7"/>
  <c r="O11" i="7"/>
  <c r="N11" i="7"/>
  <c r="M11" i="7"/>
  <c r="L11" i="7"/>
  <c r="K11" i="7"/>
  <c r="P10" i="7"/>
  <c r="O10" i="7"/>
  <c r="N10" i="7"/>
  <c r="M10" i="7"/>
  <c r="L10" i="7"/>
  <c r="K10" i="7"/>
  <c r="P9" i="7"/>
  <c r="O9" i="7"/>
  <c r="N9" i="7"/>
  <c r="M9" i="7"/>
  <c r="L9" i="7"/>
  <c r="K9" i="7"/>
  <c r="P8" i="7"/>
  <c r="O8" i="7"/>
  <c r="N8" i="7"/>
  <c r="M8" i="7"/>
  <c r="M54" i="7" s="1"/>
  <c r="L8" i="7"/>
  <c r="K8" i="7"/>
  <c r="P7" i="7"/>
  <c r="P54" i="7" s="1"/>
  <c r="O7" i="7"/>
  <c r="O54" i="7" s="1"/>
  <c r="N7" i="7"/>
  <c r="N54" i="7" s="1"/>
  <c r="M7" i="7"/>
  <c r="L7" i="7"/>
  <c r="L54" i="7" s="1"/>
  <c r="K7" i="7"/>
  <c r="K54" i="7" s="1"/>
  <c r="I108" i="4"/>
  <c r="G108" i="4"/>
  <c r="E108" i="4"/>
  <c r="I54" i="4"/>
  <c r="G54" i="4"/>
  <c r="E54" i="4"/>
</calcChain>
</file>

<file path=xl/sharedStrings.xml><?xml version="1.0" encoding="utf-8"?>
<sst xmlns="http://schemas.openxmlformats.org/spreadsheetml/2006/main" count="1187" uniqueCount="431">
  <si>
    <t>○　平成28年度　森林保険に関する統計資料</t>
    <rPh sb="2" eb="4">
      <t>ヘイセイ</t>
    </rPh>
    <rPh sb="6" eb="8">
      <t>ネンド</t>
    </rPh>
    <rPh sb="9" eb="11">
      <t>シンリン</t>
    </rPh>
    <rPh sb="11" eb="13">
      <t>ホケン</t>
    </rPh>
    <rPh sb="14" eb="15">
      <t>カン</t>
    </rPh>
    <rPh sb="17" eb="19">
      <t>トウケイ</t>
    </rPh>
    <rPh sb="19" eb="21">
      <t>シリョウ</t>
    </rPh>
    <phoneticPr fontId="6"/>
  </si>
  <si>
    <t>　１．保有契約に関する指標</t>
    <rPh sb="5" eb="7">
      <t>ケイヤク</t>
    </rPh>
    <phoneticPr fontId="6"/>
  </si>
  <si>
    <t>　　(ア)　年度別契約保有状況</t>
    <phoneticPr fontId="6"/>
  </si>
  <si>
    <t>　　　区分
年度</t>
    <rPh sb="3" eb="5">
      <t>クブン</t>
    </rPh>
    <phoneticPr fontId="6"/>
  </si>
  <si>
    <t>年度別契約保有状況</t>
    <rPh sb="0" eb="2">
      <t>ネンド</t>
    </rPh>
    <rPh sb="2" eb="3">
      <t>ベツ</t>
    </rPh>
    <rPh sb="3" eb="5">
      <t>ケイヤク</t>
    </rPh>
    <rPh sb="5" eb="7">
      <t>ホユウ</t>
    </rPh>
    <rPh sb="7" eb="9">
      <t>ジョウキョウ</t>
    </rPh>
    <phoneticPr fontId="6"/>
  </si>
  <si>
    <t>件数</t>
    <phoneticPr fontId="6"/>
  </si>
  <si>
    <t>面積</t>
    <phoneticPr fontId="6"/>
  </si>
  <si>
    <t>責 任 保 険 金 額</t>
  </si>
  <si>
    <t>件</t>
  </si>
  <si>
    <t>ha</t>
  </si>
  <si>
    <t>円</t>
  </si>
  <si>
    <t>昭和12</t>
    <rPh sb="0" eb="2">
      <t>ショウワ</t>
    </rPh>
    <phoneticPr fontId="6"/>
  </si>
  <si>
    <t>昭和13</t>
    <rPh sb="0" eb="2">
      <t>ショウワ</t>
    </rPh>
    <phoneticPr fontId="6"/>
  </si>
  <si>
    <t>昭和14</t>
    <rPh sb="0" eb="2">
      <t>ショウワ</t>
    </rPh>
    <phoneticPr fontId="6"/>
  </si>
  <si>
    <t>昭和15</t>
    <rPh sb="0" eb="2">
      <t>ショウワ</t>
    </rPh>
    <phoneticPr fontId="6"/>
  </si>
  <si>
    <t>昭和16</t>
    <rPh sb="0" eb="2">
      <t>ショウワ</t>
    </rPh>
    <phoneticPr fontId="6"/>
  </si>
  <si>
    <t>昭和17</t>
    <rPh sb="0" eb="2">
      <t>ショウワ</t>
    </rPh>
    <phoneticPr fontId="6"/>
  </si>
  <si>
    <t>昭和18</t>
    <rPh sb="0" eb="2">
      <t>ショウワ</t>
    </rPh>
    <phoneticPr fontId="6"/>
  </si>
  <si>
    <t>昭和19</t>
    <rPh sb="0" eb="2">
      <t>ショウワ</t>
    </rPh>
    <phoneticPr fontId="6"/>
  </si>
  <si>
    <t>昭和20</t>
    <rPh sb="0" eb="2">
      <t>ショウワ</t>
    </rPh>
    <phoneticPr fontId="6"/>
  </si>
  <si>
    <t>昭和21</t>
    <rPh sb="0" eb="2">
      <t>ショウワ</t>
    </rPh>
    <phoneticPr fontId="6"/>
  </si>
  <si>
    <t>昭和22</t>
    <rPh sb="0" eb="2">
      <t>ショウワ</t>
    </rPh>
    <phoneticPr fontId="6"/>
  </si>
  <si>
    <t>昭和23</t>
    <rPh sb="0" eb="2">
      <t>ショウワ</t>
    </rPh>
    <phoneticPr fontId="6"/>
  </si>
  <si>
    <t>昭和24</t>
    <rPh sb="0" eb="2">
      <t>ショウワ</t>
    </rPh>
    <phoneticPr fontId="6"/>
  </si>
  <si>
    <t>昭和25</t>
    <rPh sb="0" eb="2">
      <t>ショウワ</t>
    </rPh>
    <phoneticPr fontId="6"/>
  </si>
  <si>
    <t>昭和26</t>
    <rPh sb="0" eb="2">
      <t>ショウワ</t>
    </rPh>
    <phoneticPr fontId="6"/>
  </si>
  <si>
    <t>昭和27</t>
    <rPh sb="0" eb="2">
      <t>ショウワ</t>
    </rPh>
    <phoneticPr fontId="6"/>
  </si>
  <si>
    <t>昭和28</t>
    <rPh sb="0" eb="2">
      <t>ショウワ</t>
    </rPh>
    <phoneticPr fontId="6"/>
  </si>
  <si>
    <t>昭和29</t>
    <rPh sb="0" eb="2">
      <t>ショウワ</t>
    </rPh>
    <phoneticPr fontId="6"/>
  </si>
  <si>
    <t>昭和30</t>
    <rPh sb="0" eb="2">
      <t>ショウワ</t>
    </rPh>
    <phoneticPr fontId="6"/>
  </si>
  <si>
    <t>昭和31</t>
    <rPh sb="0" eb="2">
      <t>ショウワ</t>
    </rPh>
    <phoneticPr fontId="6"/>
  </si>
  <si>
    <t>昭和32</t>
    <rPh sb="0" eb="2">
      <t>ショウワ</t>
    </rPh>
    <phoneticPr fontId="6"/>
  </si>
  <si>
    <t>昭和33</t>
    <rPh sb="0" eb="2">
      <t>ショウワ</t>
    </rPh>
    <phoneticPr fontId="6"/>
  </si>
  <si>
    <t>昭和34</t>
    <rPh sb="0" eb="2">
      <t>ショウワ</t>
    </rPh>
    <phoneticPr fontId="6"/>
  </si>
  <si>
    <t>昭和35</t>
    <rPh sb="0" eb="2">
      <t>ショウワ</t>
    </rPh>
    <phoneticPr fontId="6"/>
  </si>
  <si>
    <t>昭和36</t>
    <rPh sb="0" eb="2">
      <t>ショウワ</t>
    </rPh>
    <phoneticPr fontId="6"/>
  </si>
  <si>
    <t>昭和37</t>
    <rPh sb="0" eb="2">
      <t>ショウワ</t>
    </rPh>
    <phoneticPr fontId="6"/>
  </si>
  <si>
    <t>昭和38</t>
    <rPh sb="0" eb="2">
      <t>ショウワ</t>
    </rPh>
    <phoneticPr fontId="6"/>
  </si>
  <si>
    <t>昭和39</t>
    <rPh sb="0" eb="2">
      <t>ショウワ</t>
    </rPh>
    <phoneticPr fontId="6"/>
  </si>
  <si>
    <t>昭和40</t>
    <rPh sb="0" eb="2">
      <t>ショウワ</t>
    </rPh>
    <phoneticPr fontId="6"/>
  </si>
  <si>
    <t>昭和41</t>
    <rPh sb="0" eb="2">
      <t>ショウワ</t>
    </rPh>
    <phoneticPr fontId="6"/>
  </si>
  <si>
    <t>昭和42</t>
    <rPh sb="0" eb="2">
      <t>ショウワ</t>
    </rPh>
    <phoneticPr fontId="6"/>
  </si>
  <si>
    <t>昭和43</t>
    <rPh sb="0" eb="2">
      <t>ショウワ</t>
    </rPh>
    <phoneticPr fontId="6"/>
  </si>
  <si>
    <t>昭和44</t>
    <rPh sb="0" eb="2">
      <t>ショウワ</t>
    </rPh>
    <phoneticPr fontId="6"/>
  </si>
  <si>
    <t>昭和45</t>
    <rPh sb="0" eb="2">
      <t>ショウワ</t>
    </rPh>
    <phoneticPr fontId="6"/>
  </si>
  <si>
    <t>昭和46</t>
    <rPh sb="0" eb="2">
      <t>ショウワ</t>
    </rPh>
    <phoneticPr fontId="6"/>
  </si>
  <si>
    <t>昭和47</t>
    <rPh sb="0" eb="2">
      <t>ショウワ</t>
    </rPh>
    <phoneticPr fontId="6"/>
  </si>
  <si>
    <t>昭和48</t>
    <rPh sb="0" eb="2">
      <t>ショウワ</t>
    </rPh>
    <phoneticPr fontId="6"/>
  </si>
  <si>
    <t>昭和49</t>
    <rPh sb="0" eb="2">
      <t>ショウワ</t>
    </rPh>
    <phoneticPr fontId="6"/>
  </si>
  <si>
    <t>昭和50</t>
    <rPh sb="0" eb="2">
      <t>ショウワ</t>
    </rPh>
    <phoneticPr fontId="6"/>
  </si>
  <si>
    <t>昭和51</t>
    <rPh sb="0" eb="2">
      <t>ショウワ</t>
    </rPh>
    <phoneticPr fontId="6"/>
  </si>
  <si>
    <t>昭和52</t>
    <rPh sb="0" eb="2">
      <t>ショウワ</t>
    </rPh>
    <phoneticPr fontId="6"/>
  </si>
  <si>
    <t>昭和53</t>
    <rPh sb="0" eb="2">
      <t>ショウワ</t>
    </rPh>
    <phoneticPr fontId="6"/>
  </si>
  <si>
    <t>昭和54</t>
    <rPh sb="0" eb="2">
      <t>ショウワ</t>
    </rPh>
    <phoneticPr fontId="6"/>
  </si>
  <si>
    <t>昭和55</t>
    <rPh sb="0" eb="2">
      <t>ショウワ</t>
    </rPh>
    <phoneticPr fontId="6"/>
  </si>
  <si>
    <t>昭和56</t>
    <rPh sb="0" eb="2">
      <t>ショウワ</t>
    </rPh>
    <phoneticPr fontId="6"/>
  </si>
  <si>
    <t>昭和57</t>
    <rPh sb="0" eb="2">
      <t>ショウワ</t>
    </rPh>
    <phoneticPr fontId="6"/>
  </si>
  <si>
    <t>昭和58</t>
    <rPh sb="0" eb="2">
      <t>ショウワ</t>
    </rPh>
    <phoneticPr fontId="6"/>
  </si>
  <si>
    <t>昭和59</t>
    <rPh sb="0" eb="2">
      <t>ショウワ</t>
    </rPh>
    <phoneticPr fontId="6"/>
  </si>
  <si>
    <t>昭和60</t>
    <rPh sb="0" eb="2">
      <t>ショウワ</t>
    </rPh>
    <phoneticPr fontId="6"/>
  </si>
  <si>
    <t>昭和61</t>
    <rPh sb="0" eb="2">
      <t>ショウワ</t>
    </rPh>
    <phoneticPr fontId="6"/>
  </si>
  <si>
    <t>昭和62</t>
    <rPh sb="0" eb="2">
      <t>ショウワ</t>
    </rPh>
    <phoneticPr fontId="6"/>
  </si>
  <si>
    <t>昭和63</t>
    <rPh sb="0" eb="2">
      <t>ショウワ</t>
    </rPh>
    <phoneticPr fontId="6"/>
  </si>
  <si>
    <t>平成元</t>
    <rPh sb="0" eb="2">
      <t>ヘイセイ</t>
    </rPh>
    <rPh sb="2" eb="3">
      <t>ゲン</t>
    </rPh>
    <phoneticPr fontId="6"/>
  </si>
  <si>
    <t>平成2</t>
    <rPh sb="0" eb="2">
      <t>ヘイセイ</t>
    </rPh>
    <phoneticPr fontId="6"/>
  </si>
  <si>
    <t>平成3</t>
    <rPh sb="0" eb="2">
      <t>ヘイセイ</t>
    </rPh>
    <phoneticPr fontId="6"/>
  </si>
  <si>
    <t>平成4</t>
    <rPh sb="0" eb="2">
      <t>ヘイセイ</t>
    </rPh>
    <phoneticPr fontId="6"/>
  </si>
  <si>
    <t>平成5</t>
    <rPh sb="0" eb="2">
      <t>ヘイセイ</t>
    </rPh>
    <phoneticPr fontId="6"/>
  </si>
  <si>
    <t>平成6</t>
    <rPh sb="0" eb="2">
      <t>ヘイセイ</t>
    </rPh>
    <phoneticPr fontId="6"/>
  </si>
  <si>
    <t>平成7</t>
    <rPh sb="0" eb="2">
      <t>ヘイセイ</t>
    </rPh>
    <phoneticPr fontId="6"/>
  </si>
  <si>
    <t>平成8</t>
    <rPh sb="0" eb="2">
      <t>ヘイセイ</t>
    </rPh>
    <phoneticPr fontId="6"/>
  </si>
  <si>
    <t>平成9</t>
    <rPh sb="0" eb="2">
      <t>ヘイセイ</t>
    </rPh>
    <phoneticPr fontId="6"/>
  </si>
  <si>
    <t>平成10</t>
    <rPh sb="0" eb="2">
      <t>ヘイセイ</t>
    </rPh>
    <phoneticPr fontId="6"/>
  </si>
  <si>
    <t>平成11</t>
    <rPh sb="0" eb="2">
      <t>ヘイセイ</t>
    </rPh>
    <phoneticPr fontId="6"/>
  </si>
  <si>
    <t>平成12</t>
    <rPh sb="0" eb="2">
      <t>ヘイセイ</t>
    </rPh>
    <phoneticPr fontId="6"/>
  </si>
  <si>
    <t>平成13</t>
    <rPh sb="0" eb="2">
      <t>ヘイセイ</t>
    </rPh>
    <phoneticPr fontId="6"/>
  </si>
  <si>
    <t>平成14</t>
    <rPh sb="0" eb="2">
      <t>ヘイセイ</t>
    </rPh>
    <phoneticPr fontId="6"/>
  </si>
  <si>
    <t>平成15</t>
    <rPh sb="0" eb="2">
      <t>ヘイセイ</t>
    </rPh>
    <phoneticPr fontId="6"/>
  </si>
  <si>
    <t>平成16</t>
    <rPh sb="0" eb="2">
      <t>ヘイセイ</t>
    </rPh>
    <phoneticPr fontId="6"/>
  </si>
  <si>
    <t>平成17</t>
    <rPh sb="0" eb="2">
      <t>ヘイセイ</t>
    </rPh>
    <phoneticPr fontId="6"/>
  </si>
  <si>
    <t>平成18</t>
    <rPh sb="0" eb="2">
      <t>ヘイセイ</t>
    </rPh>
    <phoneticPr fontId="6"/>
  </si>
  <si>
    <t>平成19</t>
    <rPh sb="0" eb="2">
      <t>ヘイセイ</t>
    </rPh>
    <phoneticPr fontId="6"/>
  </si>
  <si>
    <t>平成20</t>
    <rPh sb="0" eb="2">
      <t>ヘイセイ</t>
    </rPh>
    <phoneticPr fontId="6"/>
  </si>
  <si>
    <t>平成21</t>
    <rPh sb="0" eb="2">
      <t>ヘイセイ</t>
    </rPh>
    <phoneticPr fontId="6"/>
  </si>
  <si>
    <t>平成22</t>
    <rPh sb="0" eb="2">
      <t>ヘイセイ</t>
    </rPh>
    <phoneticPr fontId="6"/>
  </si>
  <si>
    <t>平成23</t>
    <rPh sb="0" eb="2">
      <t>ヘイセイ</t>
    </rPh>
    <phoneticPr fontId="6"/>
  </si>
  <si>
    <t>平成24</t>
    <rPh sb="0" eb="2">
      <t>ヘイセイ</t>
    </rPh>
    <phoneticPr fontId="6"/>
  </si>
  <si>
    <t>平成25</t>
    <rPh sb="0" eb="2">
      <t>ヘイセイ</t>
    </rPh>
    <phoneticPr fontId="6"/>
  </si>
  <si>
    <t>平成26</t>
    <rPh sb="0" eb="2">
      <t>ヘイセイ</t>
    </rPh>
    <phoneticPr fontId="6"/>
  </si>
  <si>
    <t>平成27</t>
    <rPh sb="0" eb="2">
      <t>ヘイセイ</t>
    </rPh>
    <phoneticPr fontId="6"/>
  </si>
  <si>
    <t>平成28</t>
    <rPh sb="0" eb="2">
      <t>ヘイセイ</t>
    </rPh>
    <phoneticPr fontId="6"/>
  </si>
  <si>
    <t>　１．保有契約に関する指標</t>
    <phoneticPr fontId="6"/>
  </si>
  <si>
    <t>　　(イ)　平成28年度末　都道府県別契約保有状況</t>
    <rPh sb="6" eb="8">
      <t>ヘイセイ</t>
    </rPh>
    <rPh sb="10" eb="13">
      <t>ネンドマツ</t>
    </rPh>
    <rPh sb="14" eb="18">
      <t>トドウフケン</t>
    </rPh>
    <phoneticPr fontId="6"/>
  </si>
  <si>
    <t>　　　　　　区分
都道府県別</t>
    <rPh sb="6" eb="8">
      <t>クブン</t>
    </rPh>
    <rPh sb="9" eb="10">
      <t>ト</t>
    </rPh>
    <rPh sb="10" eb="12">
      <t>ドウフ</t>
    </rPh>
    <rPh sb="12" eb="14">
      <t>ケンベツ</t>
    </rPh>
    <phoneticPr fontId="6"/>
  </si>
  <si>
    <t>都道府県別契約保有状況</t>
    <rPh sb="0" eb="4">
      <t>トドウフケン</t>
    </rPh>
    <rPh sb="4" eb="5">
      <t>ベツ</t>
    </rPh>
    <rPh sb="5" eb="7">
      <t>ケイヤク</t>
    </rPh>
    <rPh sb="7" eb="9">
      <t>ホユウ</t>
    </rPh>
    <rPh sb="9" eb="11">
      <t>ジョウキョウ</t>
    </rPh>
    <phoneticPr fontId="6"/>
  </si>
  <si>
    <t>件数</t>
    <rPh sb="0" eb="2">
      <t>ケンスウ</t>
    </rPh>
    <phoneticPr fontId="6"/>
  </si>
  <si>
    <t>面積</t>
    <rPh sb="0" eb="2">
      <t>メンセキ</t>
    </rPh>
    <phoneticPr fontId="6"/>
  </si>
  <si>
    <t>責任保険金額</t>
    <rPh sb="0" eb="2">
      <t>セキニン</t>
    </rPh>
    <rPh sb="2" eb="4">
      <t>ホケン</t>
    </rPh>
    <rPh sb="4" eb="6">
      <t>キンガク</t>
    </rPh>
    <phoneticPr fontId="6"/>
  </si>
  <si>
    <t>件</t>
    <rPh sb="0" eb="1">
      <t>ケン</t>
    </rPh>
    <phoneticPr fontId="6"/>
  </si>
  <si>
    <t>ha</t>
    <phoneticPr fontId="6"/>
  </si>
  <si>
    <t>円</t>
    <phoneticPr fontId="6"/>
  </si>
  <si>
    <t>01</t>
    <phoneticPr fontId="6"/>
  </si>
  <si>
    <t>北海道</t>
    <rPh sb="0" eb="3">
      <t>ホッカイドウ</t>
    </rPh>
    <phoneticPr fontId="2"/>
  </si>
  <si>
    <t>北海道</t>
    <rPh sb="0" eb="3">
      <t>ホッカイドウ</t>
    </rPh>
    <phoneticPr fontId="6"/>
  </si>
  <si>
    <t>02</t>
    <phoneticPr fontId="6"/>
  </si>
  <si>
    <t>青森</t>
  </si>
  <si>
    <t>03</t>
    <phoneticPr fontId="6"/>
  </si>
  <si>
    <t>岩手</t>
  </si>
  <si>
    <t>04</t>
    <phoneticPr fontId="6"/>
  </si>
  <si>
    <t>宮城</t>
  </si>
  <si>
    <t>05</t>
    <phoneticPr fontId="6"/>
  </si>
  <si>
    <t>秋田</t>
  </si>
  <si>
    <t>06</t>
    <phoneticPr fontId="6"/>
  </si>
  <si>
    <t>山形</t>
  </si>
  <si>
    <t>07</t>
    <phoneticPr fontId="6"/>
  </si>
  <si>
    <t>福島</t>
  </si>
  <si>
    <t>08</t>
    <phoneticPr fontId="6"/>
  </si>
  <si>
    <t>茨城</t>
  </si>
  <si>
    <t>09</t>
    <phoneticPr fontId="6"/>
  </si>
  <si>
    <t>栃木</t>
  </si>
  <si>
    <t>群馬</t>
  </si>
  <si>
    <t>埼玉</t>
  </si>
  <si>
    <t>千葉</t>
  </si>
  <si>
    <t>東京</t>
    <rPh sb="0" eb="2">
      <t>トウキョウ</t>
    </rPh>
    <phoneticPr fontId="2"/>
  </si>
  <si>
    <t>東京</t>
    <rPh sb="0" eb="2">
      <t>トウキョウ</t>
    </rPh>
    <phoneticPr fontId="6"/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</si>
  <si>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</si>
  <si>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</si>
  <si>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</si>
  <si>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</si>
  <si>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</si>
  <si>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</si>
  <si>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</si>
  <si>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</si>
  <si>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</si>
  <si>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</si>
  <si>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</si>
  <si>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</si>
  <si>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  <rPh sb="0" eb="2">
      <t>キョウト</t>
    </rPh>
    <phoneticPr fontId="2"/>
  </si>
  <si>
    <t>京都</t>
    <rPh sb="0" eb="2">
      <t>キョウト</t>
    </rPh>
    <phoneticPr fontId="6"/>
  </si>
  <si>
    <t>大阪</t>
    <rPh sb="0" eb="2">
      <t>オオサカ</t>
    </rPh>
    <phoneticPr fontId="2"/>
  </si>
  <si>
    <t>大阪</t>
    <rPh sb="0" eb="2">
      <t>オオサカ</t>
    </rPh>
    <phoneticPr fontId="6"/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</si>
  <si>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</si>
  <si>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</si>
  <si>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</si>
  <si>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</si>
  <si>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</si>
  <si>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</si>
  <si>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</si>
  <si>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</si>
  <si>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</si>
  <si>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</si>
  <si>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</si>
  <si>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</si>
  <si>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</si>
  <si>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</si>
  <si>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</si>
  <si>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</si>
  <si>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</si>
  <si>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</si>
  <si>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</si>
  <si>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</si>
  <si>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合計</t>
    <rPh sb="0" eb="2">
      <t>ゴウケイ</t>
    </rPh>
    <phoneticPr fontId="6"/>
  </si>
  <si>
    <t>　１．保有契約に関する指標</t>
    <phoneticPr fontId="6"/>
  </si>
  <si>
    <t>　　(ウ)　平成28年度末　都道府県別,齢級別契約保有状況</t>
    <rPh sb="12" eb="13">
      <t>マツ</t>
    </rPh>
    <rPh sb="14" eb="18">
      <t>トドウフケン</t>
    </rPh>
    <rPh sb="18" eb="19">
      <t>ベツ</t>
    </rPh>
    <rPh sb="20" eb="21">
      <t>レイ</t>
    </rPh>
    <rPh sb="21" eb="22">
      <t>キュウ</t>
    </rPh>
    <rPh sb="22" eb="23">
      <t>ベツ</t>
    </rPh>
    <rPh sb="25" eb="27">
      <t>ホユウ</t>
    </rPh>
    <phoneticPr fontId="6"/>
  </si>
  <si>
    <t>　　　　　 齢級
 都道府県</t>
    <rPh sb="6" eb="8">
      <t>レイキュウ</t>
    </rPh>
    <rPh sb="10" eb="14">
      <t>トドウフケン</t>
    </rPh>
    <phoneticPr fontId="6"/>
  </si>
  <si>
    <t>１～５年生</t>
    <rPh sb="3" eb="5">
      <t>ネンセイ</t>
    </rPh>
    <phoneticPr fontId="6"/>
  </si>
  <si>
    <t>６～10年生</t>
    <rPh sb="4" eb="6">
      <t>ネンセイ</t>
    </rPh>
    <phoneticPr fontId="6"/>
  </si>
  <si>
    <t>11～15年生</t>
    <rPh sb="5" eb="7">
      <t>ネンセイ</t>
    </rPh>
    <phoneticPr fontId="6"/>
  </si>
  <si>
    <t>面積</t>
    <phoneticPr fontId="6"/>
  </si>
  <si>
    <t>責任保険金額</t>
    <phoneticPr fontId="6"/>
  </si>
  <si>
    <t>01</t>
    <phoneticPr fontId="11"/>
  </si>
  <si>
    <t>北海道</t>
  </si>
  <si>
    <t>02</t>
    <phoneticPr fontId="11"/>
  </si>
  <si>
    <t>青森</t>
    <phoneticPr fontId="6"/>
  </si>
  <si>
    <t>03</t>
    <phoneticPr fontId="11"/>
  </si>
  <si>
    <t>岩手</t>
    <phoneticPr fontId="6"/>
  </si>
  <si>
    <t>04</t>
    <phoneticPr fontId="11"/>
  </si>
  <si>
    <t>宮城</t>
    <phoneticPr fontId="6"/>
  </si>
  <si>
    <t>05</t>
    <phoneticPr fontId="11"/>
  </si>
  <si>
    <t>秋田</t>
    <phoneticPr fontId="6"/>
  </si>
  <si>
    <t>06</t>
    <phoneticPr fontId="11"/>
  </si>
  <si>
    <t>山形</t>
    <phoneticPr fontId="6"/>
  </si>
  <si>
    <t>07</t>
    <phoneticPr fontId="11"/>
  </si>
  <si>
    <t>福島</t>
    <phoneticPr fontId="6"/>
  </si>
  <si>
    <t>08</t>
    <phoneticPr fontId="11"/>
  </si>
  <si>
    <t>茨城</t>
    <phoneticPr fontId="6"/>
  </si>
  <si>
    <t>09</t>
    <phoneticPr fontId="11"/>
  </si>
  <si>
    <t>栃木</t>
    <phoneticPr fontId="6"/>
  </si>
  <si>
    <t>群馬</t>
    <phoneticPr fontId="6"/>
  </si>
  <si>
    <t>埼玉</t>
    <phoneticPr fontId="6"/>
  </si>
  <si>
    <t>千葉</t>
    <phoneticPr fontId="6"/>
  </si>
  <si>
    <t>東京</t>
    <phoneticPr fontId="6"/>
  </si>
  <si>
    <t>神奈川</t>
    <phoneticPr fontId="6"/>
  </si>
  <si>
    <t>新潟</t>
    <phoneticPr fontId="6"/>
  </si>
  <si>
    <t>富山</t>
    <phoneticPr fontId="6"/>
  </si>
  <si>
    <t>石川</t>
    <phoneticPr fontId="6"/>
  </si>
  <si>
    <t>福井</t>
    <phoneticPr fontId="6"/>
  </si>
  <si>
    <t>山梨</t>
    <phoneticPr fontId="6"/>
  </si>
  <si>
    <t>長野</t>
    <phoneticPr fontId="6"/>
  </si>
  <si>
    <t>岐阜</t>
    <phoneticPr fontId="6"/>
  </si>
  <si>
    <t>静岡</t>
    <phoneticPr fontId="6"/>
  </si>
  <si>
    <t>愛知</t>
    <phoneticPr fontId="6"/>
  </si>
  <si>
    <t>三重</t>
    <phoneticPr fontId="6"/>
  </si>
  <si>
    <t>滋賀</t>
    <phoneticPr fontId="6"/>
  </si>
  <si>
    <t>京都</t>
    <phoneticPr fontId="6"/>
  </si>
  <si>
    <t>大阪</t>
    <phoneticPr fontId="6"/>
  </si>
  <si>
    <t>兵庫</t>
    <phoneticPr fontId="6"/>
  </si>
  <si>
    <t>奈良</t>
    <phoneticPr fontId="6"/>
  </si>
  <si>
    <t>和歌山</t>
    <phoneticPr fontId="6"/>
  </si>
  <si>
    <t>鳥取</t>
    <phoneticPr fontId="6"/>
  </si>
  <si>
    <t>島根</t>
    <phoneticPr fontId="6"/>
  </si>
  <si>
    <t>岡山</t>
    <phoneticPr fontId="6"/>
  </si>
  <si>
    <t>広島</t>
    <phoneticPr fontId="6"/>
  </si>
  <si>
    <t>山口</t>
    <phoneticPr fontId="6"/>
  </si>
  <si>
    <t>徳島</t>
    <phoneticPr fontId="6"/>
  </si>
  <si>
    <t>香川</t>
    <phoneticPr fontId="6"/>
  </si>
  <si>
    <t>愛媛</t>
    <phoneticPr fontId="6"/>
  </si>
  <si>
    <t>高知</t>
    <phoneticPr fontId="6"/>
  </si>
  <si>
    <t>福岡</t>
    <phoneticPr fontId="6"/>
  </si>
  <si>
    <t>佐賀</t>
    <phoneticPr fontId="6"/>
  </si>
  <si>
    <t>長崎</t>
    <phoneticPr fontId="6"/>
  </si>
  <si>
    <t>熊本</t>
    <phoneticPr fontId="6"/>
  </si>
  <si>
    <t>大分</t>
    <phoneticPr fontId="6"/>
  </si>
  <si>
    <t>宮崎</t>
    <phoneticPr fontId="6"/>
  </si>
  <si>
    <t>鹿児島</t>
    <phoneticPr fontId="6"/>
  </si>
  <si>
    <t>沖縄</t>
    <phoneticPr fontId="6"/>
  </si>
  <si>
    <t>合計</t>
    <rPh sb="0" eb="1">
      <t>ゴウ</t>
    </rPh>
    <phoneticPr fontId="6"/>
  </si>
  <si>
    <t>16～20年生</t>
    <rPh sb="5" eb="7">
      <t>ネンセイ</t>
    </rPh>
    <phoneticPr fontId="6"/>
  </si>
  <si>
    <t>21年生以上</t>
    <rPh sb="2" eb="4">
      <t>ネンセイ</t>
    </rPh>
    <rPh sb="4" eb="6">
      <t>イジョウ</t>
    </rPh>
    <phoneticPr fontId="6"/>
  </si>
  <si>
    <t xml:space="preserve">合計 </t>
    <phoneticPr fontId="6"/>
  </si>
  <si>
    <t>　2．新規契約に関する指標</t>
    <rPh sb="3" eb="5">
      <t>シンキ</t>
    </rPh>
    <rPh sb="5" eb="7">
      <t>ケイヤク</t>
    </rPh>
    <phoneticPr fontId="6"/>
  </si>
  <si>
    <t>　　(ア)　年度別新規契約状況</t>
    <rPh sb="9" eb="11">
      <t>シンキ</t>
    </rPh>
    <phoneticPr fontId="6"/>
  </si>
  <si>
    <t>　　　区分
年度</t>
    <rPh sb="3" eb="5">
      <t>クブン</t>
    </rPh>
    <rPh sb="6" eb="8">
      <t>ネンド</t>
    </rPh>
    <phoneticPr fontId="6"/>
  </si>
  <si>
    <t>年度別新規契約状況</t>
    <rPh sb="0" eb="2">
      <t>ネンド</t>
    </rPh>
    <rPh sb="2" eb="3">
      <t>ベツ</t>
    </rPh>
    <rPh sb="3" eb="5">
      <t>シンキ</t>
    </rPh>
    <rPh sb="5" eb="7">
      <t>ケイヤク</t>
    </rPh>
    <rPh sb="7" eb="9">
      <t>ジョウキョウ</t>
    </rPh>
    <phoneticPr fontId="6"/>
  </si>
  <si>
    <t>件数</t>
  </si>
  <si>
    <t>面積</t>
    <phoneticPr fontId="6"/>
  </si>
  <si>
    <t>　保険金額</t>
    <phoneticPr fontId="6"/>
  </si>
  <si>
    <t>件</t>
    <phoneticPr fontId="6"/>
  </si>
  <si>
    <t>ha</t>
    <phoneticPr fontId="6"/>
  </si>
  <si>
    <t>円</t>
    <phoneticPr fontId="6"/>
  </si>
  <si>
    <t>○　平成28年度　森林保険に関する統計資料</t>
    <rPh sb="2" eb="4">
      <t>ヘイセイ</t>
    </rPh>
    <rPh sb="6" eb="8">
      <t>ネンド</t>
    </rPh>
    <phoneticPr fontId="6"/>
  </si>
  <si>
    <t>　２．新規契約に関する指標</t>
    <rPh sb="3" eb="5">
      <t>シンキ</t>
    </rPh>
    <rPh sb="5" eb="7">
      <t>ケイヤク</t>
    </rPh>
    <phoneticPr fontId="6"/>
  </si>
  <si>
    <t>　　(イ)　平成28年度　都道府県別新規契約状況</t>
    <rPh sb="6" eb="8">
      <t>ヘイセイ</t>
    </rPh>
    <rPh sb="10" eb="12">
      <t>ネンド</t>
    </rPh>
    <rPh sb="18" eb="20">
      <t>シンキ</t>
    </rPh>
    <phoneticPr fontId="6"/>
  </si>
  <si>
    <t>　　　　　　区分
都道府県別</t>
    <rPh sb="6" eb="8">
      <t>クブン</t>
    </rPh>
    <rPh sb="9" eb="11">
      <t>トドウ</t>
    </rPh>
    <rPh sb="11" eb="12">
      <t>フ</t>
    </rPh>
    <rPh sb="12" eb="14">
      <t>ケンベツ</t>
    </rPh>
    <phoneticPr fontId="6"/>
  </si>
  <si>
    <t>都道府県別新規契約状況</t>
    <rPh sb="0" eb="4">
      <t>トドウフケン</t>
    </rPh>
    <rPh sb="4" eb="5">
      <t>ベツ</t>
    </rPh>
    <rPh sb="5" eb="7">
      <t>シンキ</t>
    </rPh>
    <rPh sb="7" eb="9">
      <t>ケイヤク</t>
    </rPh>
    <rPh sb="9" eb="11">
      <t>ジョウキョウ</t>
    </rPh>
    <phoneticPr fontId="6"/>
  </si>
  <si>
    <t>保険金額</t>
    <rPh sb="0" eb="2">
      <t>ホケン</t>
    </rPh>
    <rPh sb="2" eb="4">
      <t>キンガク</t>
    </rPh>
    <phoneticPr fontId="6"/>
  </si>
  <si>
    <t>取扱保険料</t>
    <rPh sb="0" eb="2">
      <t>トリアツカ</t>
    </rPh>
    <rPh sb="2" eb="5">
      <t>ホケンリョウ</t>
    </rPh>
    <phoneticPr fontId="6"/>
  </si>
  <si>
    <t>円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</si>
  <si>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</si>
  <si>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</si>
  <si>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</si>
  <si>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</si>
  <si>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</si>
  <si>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06</t>
    <phoneticPr fontId="6"/>
  </si>
  <si>
    <t>07</t>
    <phoneticPr fontId="6"/>
  </si>
  <si>
    <t>08</t>
    <phoneticPr fontId="6"/>
  </si>
  <si>
    <t>09</t>
    <phoneticPr fontId="6"/>
  </si>
  <si>
    <t>　　(ウ)　平成28年度　都道府県別,齢級別新規契約状況</t>
    <rPh sb="13" eb="17">
      <t>トドウフケン</t>
    </rPh>
    <rPh sb="17" eb="18">
      <t>ベツ</t>
    </rPh>
    <rPh sb="19" eb="20">
      <t>レイ</t>
    </rPh>
    <rPh sb="20" eb="21">
      <t>キュウ</t>
    </rPh>
    <rPh sb="21" eb="22">
      <t>ベツ</t>
    </rPh>
    <rPh sb="22" eb="24">
      <t>シンキ</t>
    </rPh>
    <phoneticPr fontId="6"/>
  </si>
  <si>
    <t>　　　　　　 齢級
 都道府県</t>
    <rPh sb="7" eb="9">
      <t>レイキュウ</t>
    </rPh>
    <rPh sb="11" eb="15">
      <t>トドウフケン</t>
    </rPh>
    <phoneticPr fontId="6"/>
  </si>
  <si>
    <t>保険金額</t>
    <phoneticPr fontId="6"/>
  </si>
  <si>
    <t>01</t>
    <phoneticPr fontId="6"/>
  </si>
  <si>
    <t>02</t>
    <phoneticPr fontId="6"/>
  </si>
  <si>
    <t>青森</t>
    <phoneticPr fontId="6"/>
  </si>
  <si>
    <t>03</t>
    <phoneticPr fontId="6"/>
  </si>
  <si>
    <t>岩手</t>
    <phoneticPr fontId="6"/>
  </si>
  <si>
    <t>04</t>
    <phoneticPr fontId="6"/>
  </si>
  <si>
    <t>宮城</t>
    <phoneticPr fontId="6"/>
  </si>
  <si>
    <t>05</t>
    <phoneticPr fontId="6"/>
  </si>
  <si>
    <t>秋田</t>
    <phoneticPr fontId="6"/>
  </si>
  <si>
    <t>06</t>
    <phoneticPr fontId="6"/>
  </si>
  <si>
    <t>山形</t>
    <phoneticPr fontId="6"/>
  </si>
  <si>
    <t>07</t>
    <phoneticPr fontId="6"/>
  </si>
  <si>
    <t>福島</t>
    <phoneticPr fontId="6"/>
  </si>
  <si>
    <t>08</t>
    <phoneticPr fontId="6"/>
  </si>
  <si>
    <t>茨城</t>
    <phoneticPr fontId="6"/>
  </si>
  <si>
    <t>09</t>
    <phoneticPr fontId="6"/>
  </si>
  <si>
    <t>栃木</t>
    <phoneticPr fontId="6"/>
  </si>
  <si>
    <t>群馬</t>
    <phoneticPr fontId="6"/>
  </si>
  <si>
    <t>埼玉</t>
    <phoneticPr fontId="6"/>
  </si>
  <si>
    <t>千葉</t>
    <phoneticPr fontId="6"/>
  </si>
  <si>
    <t>東京</t>
    <phoneticPr fontId="6"/>
  </si>
  <si>
    <t>神奈川</t>
    <phoneticPr fontId="6"/>
  </si>
  <si>
    <t>新潟</t>
    <phoneticPr fontId="6"/>
  </si>
  <si>
    <t>富山</t>
    <phoneticPr fontId="6"/>
  </si>
  <si>
    <t>石川</t>
    <phoneticPr fontId="6"/>
  </si>
  <si>
    <t>福井</t>
    <phoneticPr fontId="6"/>
  </si>
  <si>
    <t>山梨</t>
    <phoneticPr fontId="6"/>
  </si>
  <si>
    <t>長野</t>
    <phoneticPr fontId="6"/>
  </si>
  <si>
    <t>岐阜</t>
    <phoneticPr fontId="6"/>
  </si>
  <si>
    <t>静岡</t>
    <phoneticPr fontId="6"/>
  </si>
  <si>
    <t>愛知</t>
    <phoneticPr fontId="6"/>
  </si>
  <si>
    <t>三重</t>
    <phoneticPr fontId="6"/>
  </si>
  <si>
    <t>滋賀</t>
    <phoneticPr fontId="6"/>
  </si>
  <si>
    <t>京都</t>
    <phoneticPr fontId="6"/>
  </si>
  <si>
    <t>大阪</t>
    <phoneticPr fontId="6"/>
  </si>
  <si>
    <t>兵庫</t>
    <phoneticPr fontId="6"/>
  </si>
  <si>
    <t>奈良</t>
    <phoneticPr fontId="6"/>
  </si>
  <si>
    <t>和歌山</t>
    <phoneticPr fontId="6"/>
  </si>
  <si>
    <t>鳥取</t>
    <phoneticPr fontId="6"/>
  </si>
  <si>
    <t>島根</t>
    <phoneticPr fontId="6"/>
  </si>
  <si>
    <t>岡山</t>
    <phoneticPr fontId="6"/>
  </si>
  <si>
    <t>広島</t>
    <phoneticPr fontId="6"/>
  </si>
  <si>
    <t>山口</t>
    <phoneticPr fontId="6"/>
  </si>
  <si>
    <t>徳島</t>
    <phoneticPr fontId="6"/>
  </si>
  <si>
    <t>香川</t>
    <phoneticPr fontId="6"/>
  </si>
  <si>
    <t>愛媛</t>
    <phoneticPr fontId="6"/>
  </si>
  <si>
    <t>高知</t>
    <phoneticPr fontId="6"/>
  </si>
  <si>
    <t>福岡</t>
    <phoneticPr fontId="6"/>
  </si>
  <si>
    <t>佐賀</t>
    <phoneticPr fontId="6"/>
  </si>
  <si>
    <t>長崎</t>
    <phoneticPr fontId="6"/>
  </si>
  <si>
    <t>熊本</t>
    <phoneticPr fontId="6"/>
  </si>
  <si>
    <t>大分</t>
    <phoneticPr fontId="6"/>
  </si>
  <si>
    <t>宮崎</t>
    <phoneticPr fontId="6"/>
  </si>
  <si>
    <t>鹿児島</t>
    <phoneticPr fontId="6"/>
  </si>
  <si>
    <t>沖縄</t>
    <phoneticPr fontId="6"/>
  </si>
  <si>
    <t>青森</t>
    <phoneticPr fontId="6"/>
  </si>
  <si>
    <t>岩手</t>
    <phoneticPr fontId="6"/>
  </si>
  <si>
    <t>宮城</t>
    <phoneticPr fontId="6"/>
  </si>
  <si>
    <t>秋田</t>
    <phoneticPr fontId="6"/>
  </si>
  <si>
    <t>山形</t>
    <phoneticPr fontId="6"/>
  </si>
  <si>
    <t>福島</t>
    <phoneticPr fontId="6"/>
  </si>
  <si>
    <t>茨城</t>
    <phoneticPr fontId="6"/>
  </si>
  <si>
    <t>栃木</t>
    <phoneticPr fontId="6"/>
  </si>
  <si>
    <t>群馬</t>
    <phoneticPr fontId="6"/>
  </si>
  <si>
    <t>埼玉</t>
    <phoneticPr fontId="6"/>
  </si>
  <si>
    <t>福井</t>
    <phoneticPr fontId="6"/>
  </si>
  <si>
    <t>山梨</t>
    <phoneticPr fontId="6"/>
  </si>
  <si>
    <t>長野</t>
    <phoneticPr fontId="6"/>
  </si>
  <si>
    <t>岐阜</t>
    <phoneticPr fontId="6"/>
  </si>
  <si>
    <t>静岡</t>
    <phoneticPr fontId="6"/>
  </si>
  <si>
    <t>愛知</t>
    <phoneticPr fontId="6"/>
  </si>
  <si>
    <t>三重</t>
    <phoneticPr fontId="6"/>
  </si>
  <si>
    <t>滋賀</t>
    <phoneticPr fontId="6"/>
  </si>
  <si>
    <t>京都</t>
    <phoneticPr fontId="6"/>
  </si>
  <si>
    <t>大阪</t>
    <phoneticPr fontId="6"/>
  </si>
  <si>
    <t>兵庫</t>
    <phoneticPr fontId="6"/>
  </si>
  <si>
    <t>奈良</t>
    <phoneticPr fontId="6"/>
  </si>
  <si>
    <t>和歌山</t>
    <phoneticPr fontId="6"/>
  </si>
  <si>
    <t>鳥取</t>
    <phoneticPr fontId="6"/>
  </si>
  <si>
    <t>島根</t>
    <phoneticPr fontId="6"/>
  </si>
  <si>
    <t>岡山</t>
    <phoneticPr fontId="6"/>
  </si>
  <si>
    <t>広島</t>
    <phoneticPr fontId="6"/>
  </si>
  <si>
    <t>山口</t>
    <phoneticPr fontId="6"/>
  </si>
  <si>
    <t>徳島</t>
    <phoneticPr fontId="6"/>
  </si>
  <si>
    <t>香川</t>
    <phoneticPr fontId="6"/>
  </si>
  <si>
    <t>愛媛</t>
    <phoneticPr fontId="6"/>
  </si>
  <si>
    <t>高知</t>
    <phoneticPr fontId="6"/>
  </si>
  <si>
    <t>福岡</t>
    <phoneticPr fontId="6"/>
  </si>
  <si>
    <t>佐賀</t>
    <phoneticPr fontId="6"/>
  </si>
  <si>
    <t>長崎</t>
    <phoneticPr fontId="6"/>
  </si>
  <si>
    <t>熊本</t>
    <phoneticPr fontId="6"/>
  </si>
  <si>
    <t>大分</t>
    <phoneticPr fontId="6"/>
  </si>
  <si>
    <t>宮崎</t>
    <phoneticPr fontId="6"/>
  </si>
  <si>
    <t>鹿児島</t>
    <phoneticPr fontId="6"/>
  </si>
  <si>
    <t>沖縄</t>
    <phoneticPr fontId="6"/>
  </si>
  <si>
    <t>　３．損害てん補に関する指標</t>
    <rPh sb="3" eb="5">
      <t>ソンガイ</t>
    </rPh>
    <rPh sb="7" eb="8">
      <t>ポ</t>
    </rPh>
    <phoneticPr fontId="6"/>
  </si>
  <si>
    <t>　　(ア)　年度別損害てん補状況</t>
    <rPh sb="9" eb="11">
      <t>ソンガイ</t>
    </rPh>
    <rPh sb="13" eb="14">
      <t>ポ</t>
    </rPh>
    <rPh sb="14" eb="16">
      <t>ジョウキョウ</t>
    </rPh>
    <phoneticPr fontId="6"/>
  </si>
  <si>
    <t>　　   区分
年度</t>
    <rPh sb="5" eb="7">
      <t>クブン</t>
    </rPh>
    <rPh sb="8" eb="10">
      <t>ネンド</t>
    </rPh>
    <phoneticPr fontId="6"/>
  </si>
  <si>
    <t>年度別損害てん補状況</t>
    <rPh sb="0" eb="2">
      <t>ネンド</t>
    </rPh>
    <rPh sb="2" eb="3">
      <t>ベツ</t>
    </rPh>
    <rPh sb="3" eb="5">
      <t>ソンガイ</t>
    </rPh>
    <rPh sb="7" eb="8">
      <t>ポ</t>
    </rPh>
    <rPh sb="8" eb="10">
      <t>ジョウキョウ</t>
    </rPh>
    <phoneticPr fontId="6"/>
  </si>
  <si>
    <t>件数</t>
    <phoneticPr fontId="6"/>
  </si>
  <si>
    <t>面積</t>
    <phoneticPr fontId="6"/>
  </si>
  <si>
    <t>支払保険金</t>
    <rPh sb="0" eb="2">
      <t>シハライ</t>
    </rPh>
    <phoneticPr fontId="6"/>
  </si>
  <si>
    <t xml:space="preserve">○　平成28年度　森林保険に関する統計資料 　  </t>
    <phoneticPr fontId="11"/>
  </si>
  <si>
    <t>　３．損害てん補に関する指標 　　</t>
  </si>
  <si>
    <t xml:space="preserve">　　(イ)　平成28年度　都道府県別,災害別損害てん補状況 </t>
    <phoneticPr fontId="11"/>
  </si>
  <si>
    <t>　　　　　　区分
　都道府県</t>
    <rPh sb="6" eb="8">
      <t>クブン</t>
    </rPh>
    <rPh sb="10" eb="14">
      <t>トドウフケン</t>
    </rPh>
    <phoneticPr fontId="11"/>
  </si>
  <si>
    <t>火災・気象災・噴火災計</t>
    <rPh sb="0" eb="2">
      <t>カサイ</t>
    </rPh>
    <rPh sb="3" eb="5">
      <t>キショウ</t>
    </rPh>
    <rPh sb="5" eb="6">
      <t>サイ</t>
    </rPh>
    <rPh sb="7" eb="9">
      <t>フンカ</t>
    </rPh>
    <rPh sb="9" eb="10">
      <t>サイ</t>
    </rPh>
    <rPh sb="10" eb="11">
      <t>ケイ</t>
    </rPh>
    <phoneticPr fontId="11"/>
  </si>
  <si>
    <t>火災</t>
  </si>
  <si>
    <t>件数</t>
    <rPh sb="0" eb="2">
      <t>ケンスウ</t>
    </rPh>
    <phoneticPr fontId="11"/>
  </si>
  <si>
    <t>面積</t>
    <rPh sb="0" eb="2">
      <t>メンセキ</t>
    </rPh>
    <phoneticPr fontId="11"/>
  </si>
  <si>
    <t>支払保険金額</t>
    <rPh sb="0" eb="2">
      <t>シハライ</t>
    </rPh>
    <rPh sb="2" eb="5">
      <t>ホケンキン</t>
    </rPh>
    <rPh sb="5" eb="6">
      <t>ガク</t>
    </rPh>
    <phoneticPr fontId="11"/>
  </si>
  <si>
    <t>件</t>
    <rPh sb="0" eb="1">
      <t>ケン</t>
    </rPh>
    <phoneticPr fontId="11"/>
  </si>
  <si>
    <t>ha</t>
    <phoneticPr fontId="11"/>
  </si>
  <si>
    <t>円</t>
    <rPh sb="0" eb="1">
      <t>エン</t>
    </rPh>
    <phoneticPr fontId="1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</si>
  <si>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</si>
  <si>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</si>
  <si>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</si>
  <si>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</si>
  <si>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</si>
  <si>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</si>
  <si>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</si>
  <si>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</si>
  <si>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</si>
  <si>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</si>
  <si>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</si>
  <si>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</si>
  <si>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</si>
  <si>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</si>
  <si>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</si>
  <si>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</si>
  <si>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</si>
  <si>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</si>
  <si>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</si>
  <si>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</si>
  <si>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</si>
  <si>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</si>
  <si>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</si>
  <si>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</si>
  <si>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</si>
  <si>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</si>
  <si>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</si>
  <si>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</si>
  <si>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</si>
  <si>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</si>
  <si>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</si>
  <si>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</si>
  <si>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</si>
  <si>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</si>
  <si>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</si>
  <si>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</si>
  <si>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</si>
  <si>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</si>
  <si>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</si>
  <si>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</si>
  <si>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</si>
  <si>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</si>
  <si>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</si>
  <si>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</si>
  <si>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</si>
  <si>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</si>
  <si>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</si>
  <si>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合計</t>
    <rPh sb="0" eb="2">
      <t>ゴウケイ</t>
    </rPh>
    <phoneticPr fontId="11"/>
  </si>
  <si>
    <t>気象災計</t>
    <rPh sb="0" eb="2">
      <t>キショウ</t>
    </rPh>
    <rPh sb="2" eb="3">
      <t>サイ</t>
    </rPh>
    <rPh sb="3" eb="4">
      <t>ケイ</t>
    </rPh>
    <phoneticPr fontId="11"/>
  </si>
  <si>
    <t>気象災害</t>
    <rPh sb="3" eb="4">
      <t>ガイ</t>
    </rPh>
    <phoneticPr fontId="11"/>
  </si>
  <si>
    <t>風害</t>
  </si>
  <si>
    <t>水害</t>
  </si>
  <si>
    <t>雪害</t>
  </si>
  <si>
    <t>干害</t>
  </si>
  <si>
    <t>凍害</t>
  </si>
  <si>
    <t>噴火災</t>
    <rPh sb="0" eb="2">
      <t>フンカ</t>
    </rPh>
    <rPh sb="2" eb="3">
      <t>ワザワ</t>
    </rPh>
    <phoneticPr fontId="11"/>
  </si>
  <si>
    <t>潮害</t>
    <rPh sb="0" eb="1">
      <t>シオ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</si>
</sst>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;\-0.00;&quot;-&quot;"/>
    <numFmt numFmtId="179" formatCode="#,##0;\-#,##0;&quot;-&quot;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000000"/>
      <name val="游ゴシック Light"/>
      <family val="3"/>
      <charset val="128"/>
    </font>
    <font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8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center"/>
    </xf>
  </cellStyleXfs>
  <cellXfs count="173">
    <xf numFmtId="0" fontId="0" fillId="0" borderId="0" xfId="0"/>
    <xf numFmtId="0" fontId="4" fillId="0" borderId="0" xfId="1" applyFont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right" vertical="top"/>
    </xf>
    <xf numFmtId="0" fontId="7" fillId="0" borderId="3" xfId="1" applyFont="1" applyBorder="1" applyAlignment="1">
      <alignment horizontal="center"/>
    </xf>
    <xf numFmtId="176" fontId="7" fillId="0" borderId="3" xfId="1" applyNumberFormat="1" applyFont="1" applyBorder="1"/>
    <xf numFmtId="0" fontId="7" fillId="0" borderId="4" xfId="1" applyFont="1" applyBorder="1" applyAlignment="1">
      <alignment horizontal="center"/>
    </xf>
    <xf numFmtId="176" fontId="7" fillId="0" borderId="4" xfId="1" applyNumberFormat="1" applyFont="1" applyBorder="1"/>
    <xf numFmtId="0" fontId="4" fillId="0" borderId="0" xfId="1" applyFont="1" applyBorder="1"/>
    <xf numFmtId="0" fontId="7" fillId="0" borderId="0" xfId="1" applyFont="1" applyBorder="1" applyAlignment="1">
      <alignment horizontal="center"/>
    </xf>
    <xf numFmtId="3" fontId="7" fillId="0" borderId="0" xfId="1" applyNumberFormat="1" applyFont="1" applyBorder="1"/>
    <xf numFmtId="3" fontId="4" fillId="0" borderId="0" xfId="1" applyNumberFormat="1" applyFont="1"/>
    <xf numFmtId="0" fontId="9" fillId="0" borderId="0" xfId="2" applyFont="1" applyAlignment="1"/>
    <xf numFmtId="0" fontId="10" fillId="0" borderId="0" xfId="2" applyFont="1">
      <alignment vertical="center"/>
    </xf>
    <xf numFmtId="0" fontId="4" fillId="0" borderId="0" xfId="2" applyFont="1" applyAlignment="1"/>
    <xf numFmtId="0" fontId="8" fillId="0" borderId="0" xfId="2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0" fillId="0" borderId="3" xfId="2" applyFont="1" applyBorder="1" applyAlignment="1">
      <alignment horizontal="right" vertical="center"/>
    </xf>
    <xf numFmtId="49" fontId="10" fillId="0" borderId="13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6" fontId="10" fillId="0" borderId="3" xfId="2" applyNumberFormat="1" applyFont="1" applyBorder="1">
      <alignment vertical="center"/>
    </xf>
    <xf numFmtId="177" fontId="10" fillId="0" borderId="3" xfId="2" applyNumberFormat="1" applyFont="1" applyBorder="1">
      <alignment vertical="center"/>
    </xf>
    <xf numFmtId="0" fontId="8" fillId="0" borderId="0" xfId="2" applyAlignment="1">
      <alignment horizontal="left" vertical="center" indent="2"/>
    </xf>
    <xf numFmtId="49" fontId="10" fillId="0" borderId="14" xfId="2" applyNumberFormat="1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176" fontId="10" fillId="0" borderId="4" xfId="2" applyNumberFormat="1" applyFont="1" applyBorder="1">
      <alignment vertical="center"/>
    </xf>
    <xf numFmtId="177" fontId="10" fillId="0" borderId="4" xfId="2" applyNumberFormat="1" applyFont="1" applyBorder="1">
      <alignment vertical="center"/>
    </xf>
    <xf numFmtId="176" fontId="10" fillId="0" borderId="2" xfId="2" applyNumberFormat="1" applyFont="1" applyBorder="1">
      <alignment vertical="center"/>
    </xf>
    <xf numFmtId="177" fontId="10" fillId="0" borderId="2" xfId="2" applyNumberFormat="1" applyFont="1" applyBorder="1">
      <alignment vertical="center"/>
    </xf>
    <xf numFmtId="0" fontId="10" fillId="0" borderId="17" xfId="2" applyFont="1" applyBorder="1">
      <alignment vertical="center"/>
    </xf>
    <xf numFmtId="0" fontId="10" fillId="0" borderId="0" xfId="2" applyFont="1" applyBorder="1">
      <alignment vertical="center"/>
    </xf>
    <xf numFmtId="0" fontId="4" fillId="0" borderId="0" xfId="3" applyFont="1" applyAlignment="1"/>
    <xf numFmtId="0" fontId="7" fillId="0" borderId="0" xfId="3" applyFont="1" applyAlignment="1"/>
    <xf numFmtId="0" fontId="1" fillId="0" borderId="0" xfId="3">
      <alignment vertical="center"/>
    </xf>
    <xf numFmtId="0" fontId="7" fillId="0" borderId="16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49" fontId="7" fillId="0" borderId="11" xfId="3" applyNumberFormat="1" applyFont="1" applyBorder="1" applyAlignment="1">
      <alignment horizontal="right"/>
    </xf>
    <xf numFmtId="0" fontId="7" fillId="0" borderId="18" xfId="3" applyFont="1" applyBorder="1" applyAlignment="1">
      <alignment horizontal="center"/>
    </xf>
    <xf numFmtId="177" fontId="7" fillId="0" borderId="13" xfId="3" applyNumberFormat="1" applyFont="1" applyBorder="1" applyAlignment="1"/>
    <xf numFmtId="176" fontId="7" fillId="0" borderId="3" xfId="3" applyNumberFormat="1" applyFont="1" applyBorder="1" applyAlignment="1"/>
    <xf numFmtId="177" fontId="1" fillId="0" borderId="0" xfId="3" applyNumberFormat="1">
      <alignment vertical="center"/>
    </xf>
    <xf numFmtId="49" fontId="7" fillId="0" borderId="13" xfId="3" applyNumberFormat="1" applyFont="1" applyBorder="1" applyAlignment="1">
      <alignment horizontal="right"/>
    </xf>
    <xf numFmtId="0" fontId="7" fillId="0" borderId="12" xfId="3" applyFont="1" applyBorder="1" applyAlignment="1">
      <alignment horizontal="center"/>
    </xf>
    <xf numFmtId="178" fontId="1" fillId="0" borderId="3" xfId="3" applyNumberFormat="1" applyBorder="1">
      <alignment vertical="center"/>
    </xf>
    <xf numFmtId="179" fontId="1" fillId="0" borderId="3" xfId="3" applyNumberFormat="1" applyBorder="1">
      <alignment vertical="center"/>
    </xf>
    <xf numFmtId="177" fontId="7" fillId="0" borderId="16" xfId="3" applyNumberFormat="1" applyFont="1" applyBorder="1" applyAlignment="1"/>
    <xf numFmtId="176" fontId="7" fillId="0" borderId="2" xfId="3" applyNumberFormat="1" applyFont="1" applyBorder="1" applyAlignme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7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center"/>
    </xf>
    <xf numFmtId="176" fontId="4" fillId="0" borderId="3" xfId="1" applyNumberFormat="1" applyFont="1" applyBorder="1"/>
    <xf numFmtId="177" fontId="4" fillId="0" borderId="3" xfId="1" applyNumberFormat="1" applyFont="1" applyBorder="1"/>
    <xf numFmtId="0" fontId="4" fillId="0" borderId="4" xfId="1" applyFont="1" applyBorder="1" applyAlignment="1">
      <alignment horizontal="center"/>
    </xf>
    <xf numFmtId="176" fontId="4" fillId="0" borderId="4" xfId="1" applyNumberFormat="1" applyFont="1" applyBorder="1"/>
    <xf numFmtId="177" fontId="4" fillId="0" borderId="4" xfId="1" applyNumberFormat="1" applyFont="1" applyBorder="1"/>
    <xf numFmtId="0" fontId="12" fillId="0" borderId="0" xfId="2" applyFont="1">
      <alignment vertical="center"/>
    </xf>
    <xf numFmtId="0" fontId="4" fillId="0" borderId="11" xfId="2" applyFont="1" applyBorder="1" applyAlignment="1">
      <alignment horizontal="left" wrapText="1"/>
    </xf>
    <xf numFmtId="0" fontId="4" fillId="0" borderId="12" xfId="2" applyFont="1" applyBorder="1" applyAlignment="1">
      <alignment horizontal="center" wrapText="1"/>
    </xf>
    <xf numFmtId="49" fontId="10" fillId="0" borderId="12" xfId="2" applyNumberFormat="1" applyFont="1" applyBorder="1" applyAlignment="1">
      <alignment horizontal="center" vertical="center"/>
    </xf>
    <xf numFmtId="0" fontId="4" fillId="0" borderId="0" xfId="4" applyFont="1" applyAlignment="1"/>
    <xf numFmtId="0" fontId="7" fillId="0" borderId="0" xfId="4" applyFont="1"/>
    <xf numFmtId="0" fontId="7" fillId="0" borderId="16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49" fontId="7" fillId="0" borderId="11" xfId="4" applyNumberFormat="1" applyFont="1" applyBorder="1" applyAlignment="1">
      <alignment horizontal="right"/>
    </xf>
    <xf numFmtId="49" fontId="7" fillId="0" borderId="18" xfId="4" applyNumberFormat="1" applyFont="1" applyBorder="1" applyAlignment="1">
      <alignment horizontal="center"/>
    </xf>
    <xf numFmtId="177" fontId="7" fillId="0" borderId="13" xfId="4" applyNumberFormat="1" applyFont="1" applyBorder="1"/>
    <xf numFmtId="176" fontId="7" fillId="0" borderId="3" xfId="4" applyNumberFormat="1" applyFont="1" applyBorder="1"/>
    <xf numFmtId="177" fontId="7" fillId="0" borderId="0" xfId="4" applyNumberFormat="1" applyFont="1"/>
    <xf numFmtId="49" fontId="7" fillId="0" borderId="13" xfId="4" applyNumberFormat="1" applyFont="1" applyBorder="1" applyAlignment="1">
      <alignment horizontal="right"/>
    </xf>
    <xf numFmtId="49" fontId="7" fillId="0" borderId="12" xfId="4" applyNumberFormat="1" applyFont="1" applyBorder="1" applyAlignment="1">
      <alignment horizontal="center"/>
    </xf>
    <xf numFmtId="178" fontId="13" fillId="0" borderId="3" xfId="4" applyNumberFormat="1" applyBorder="1" applyAlignment="1">
      <alignment vertical="center"/>
    </xf>
    <xf numFmtId="179" fontId="13" fillId="0" borderId="3" xfId="4" applyNumberFormat="1" applyBorder="1" applyAlignment="1">
      <alignment vertical="center"/>
    </xf>
    <xf numFmtId="177" fontId="7" fillId="0" borderId="16" xfId="4" applyNumberFormat="1" applyFont="1" applyBorder="1"/>
    <xf numFmtId="176" fontId="7" fillId="0" borderId="2" xfId="4" applyNumberFormat="1" applyFont="1" applyBorder="1"/>
    <xf numFmtId="0" fontId="7" fillId="0" borderId="8" xfId="4" applyFont="1" applyBorder="1" applyAlignment="1">
      <alignment horizontal="center"/>
    </xf>
    <xf numFmtId="0" fontId="7" fillId="0" borderId="11" xfId="4" applyFont="1" applyBorder="1"/>
    <xf numFmtId="0" fontId="7" fillId="0" borderId="18" xfId="4" applyFont="1" applyBorder="1" applyAlignment="1">
      <alignment horizontal="center"/>
    </xf>
    <xf numFmtId="0" fontId="7" fillId="0" borderId="13" xfId="4" applyFont="1" applyBorder="1"/>
    <xf numFmtId="0" fontId="7" fillId="0" borderId="12" xfId="4" applyFont="1" applyBorder="1" applyAlignment="1">
      <alignment horizontal="center"/>
    </xf>
    <xf numFmtId="0" fontId="4" fillId="0" borderId="0" xfId="5" applyFont="1" applyAlignment="1"/>
    <xf numFmtId="0" fontId="7" fillId="0" borderId="0" xfId="5" applyFont="1">
      <alignment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>
      <alignment vertical="center"/>
    </xf>
    <xf numFmtId="0" fontId="7" fillId="0" borderId="3" xfId="5" applyFont="1" applyBorder="1" applyAlignment="1">
      <alignment horizontal="right" vertical="center"/>
    </xf>
    <xf numFmtId="0" fontId="7" fillId="0" borderId="3" xfId="5" applyFont="1" applyBorder="1" applyAlignment="1">
      <alignment horizontal="center" vertical="center"/>
    </xf>
    <xf numFmtId="176" fontId="7" fillId="0" borderId="3" xfId="5" applyNumberFormat="1" applyFont="1" applyBorder="1">
      <alignment vertical="center"/>
    </xf>
    <xf numFmtId="177" fontId="7" fillId="0" borderId="3" xfId="5" applyNumberFormat="1" applyFont="1" applyBorder="1">
      <alignment vertical="center"/>
    </xf>
    <xf numFmtId="0" fontId="7" fillId="0" borderId="4" xfId="5" applyFont="1" applyBorder="1" applyAlignment="1">
      <alignment horizontal="center" vertical="center"/>
    </xf>
    <xf numFmtId="176" fontId="7" fillId="0" borderId="4" xfId="5" applyNumberFormat="1" applyFont="1" applyBorder="1">
      <alignment vertical="center"/>
    </xf>
    <xf numFmtId="177" fontId="7" fillId="0" borderId="4" xfId="5" applyNumberFormat="1" applyFont="1" applyBorder="1">
      <alignment vertical="center"/>
    </xf>
    <xf numFmtId="0" fontId="14" fillId="0" borderId="0" xfId="3" applyFont="1">
      <alignment vertical="center"/>
    </xf>
    <xf numFmtId="0" fontId="15" fillId="0" borderId="0" xfId="3" applyFont="1" applyAlignment="1">
      <alignment vertical="center"/>
    </xf>
    <xf numFmtId="3" fontId="1" fillId="0" borderId="0" xfId="3" applyNumberFormat="1">
      <alignment vertical="center"/>
    </xf>
    <xf numFmtId="0" fontId="15" fillId="0" borderId="0" xfId="3" applyFont="1" applyAlignment="1">
      <alignment horizontal="left" vertical="center"/>
    </xf>
    <xf numFmtId="0" fontId="1" fillId="0" borderId="0" xfId="3" applyBorder="1">
      <alignment vertical="center"/>
    </xf>
    <xf numFmtId="3" fontId="1" fillId="0" borderId="16" xfId="3" applyNumberFormat="1" applyBorder="1" applyAlignment="1">
      <alignment horizontal="center" vertical="center"/>
    </xf>
    <xf numFmtId="3" fontId="1" fillId="0" borderId="2" xfId="3" applyNumberFormat="1" applyBorder="1" applyAlignment="1">
      <alignment horizontal="center" vertical="center"/>
    </xf>
    <xf numFmtId="3" fontId="1" fillId="0" borderId="7" xfId="3" applyNumberFormat="1" applyBorder="1" applyAlignment="1">
      <alignment horizontal="center" vertical="center"/>
    </xf>
    <xf numFmtId="0" fontId="1" fillId="0" borderId="11" xfId="3" applyBorder="1" applyAlignment="1">
      <alignment horizontal="left" vertical="center" wrapText="1"/>
    </xf>
    <xf numFmtId="0" fontId="1" fillId="0" borderId="18" xfId="3" applyBorder="1" applyAlignment="1">
      <alignment horizontal="left" vertical="center" wrapText="1"/>
    </xf>
    <xf numFmtId="3" fontId="1" fillId="0" borderId="24" xfId="3" applyNumberFormat="1" applyBorder="1" applyAlignment="1">
      <alignment horizontal="right" vertical="center"/>
    </xf>
    <xf numFmtId="3" fontId="1" fillId="0" borderId="3" xfId="3" applyNumberFormat="1" applyBorder="1" applyAlignment="1">
      <alignment horizontal="right" vertical="center"/>
    </xf>
    <xf numFmtId="3" fontId="1" fillId="0" borderId="0" xfId="3" applyNumberFormat="1" applyBorder="1" applyAlignment="1">
      <alignment horizontal="right" vertical="center"/>
    </xf>
    <xf numFmtId="0" fontId="1" fillId="0" borderId="13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179" fontId="1" fillId="0" borderId="13" xfId="3" applyNumberFormat="1" applyBorder="1">
      <alignment vertical="center"/>
    </xf>
    <xf numFmtId="179" fontId="1" fillId="0" borderId="2" xfId="3" applyNumberFormat="1" applyBorder="1">
      <alignment vertical="center"/>
    </xf>
    <xf numFmtId="178" fontId="1" fillId="0" borderId="2" xfId="3" applyNumberFormat="1" applyBorder="1">
      <alignment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10" fillId="0" borderId="5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0" xfId="2" applyFont="1" applyBorder="1" applyAlignment="1">
      <alignment horizontal="left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6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7" fillId="0" borderId="5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left" vertical="top"/>
    </xf>
    <xf numFmtId="0" fontId="7" fillId="0" borderId="9" xfId="3" applyFont="1" applyBorder="1" applyAlignment="1">
      <alignment horizontal="left" vertical="top"/>
    </xf>
    <xf numFmtId="0" fontId="7" fillId="0" borderId="10" xfId="3" applyFont="1" applyBorder="1" applyAlignment="1">
      <alignment horizontal="left" vertical="top"/>
    </xf>
    <xf numFmtId="0" fontId="7" fillId="0" borderId="11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7" fillId="0" borderId="5" xfId="2" applyFont="1" applyBorder="1" applyAlignment="1">
      <alignment wrapText="1"/>
    </xf>
    <xf numFmtId="0" fontId="7" fillId="0" borderId="6" xfId="2" applyFont="1" applyBorder="1" applyAlignment="1">
      <alignment wrapText="1"/>
    </xf>
    <xf numFmtId="0" fontId="7" fillId="0" borderId="9" xfId="2" applyFont="1" applyBorder="1" applyAlignment="1">
      <alignment wrapText="1"/>
    </xf>
    <xf numFmtId="0" fontId="7" fillId="0" borderId="10" xfId="2" applyFont="1" applyBorder="1" applyAlignment="1">
      <alignment wrapText="1"/>
    </xf>
    <xf numFmtId="49" fontId="10" fillId="0" borderId="16" xfId="2" applyNumberFormat="1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0" fontId="7" fillId="0" borderId="16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5" xfId="4" applyFont="1" applyBorder="1" applyAlignment="1">
      <alignment horizontal="left" vertical="top" wrapText="1"/>
    </xf>
    <xf numFmtId="0" fontId="7" fillId="0" borderId="6" xfId="4" applyFont="1" applyBorder="1" applyAlignment="1">
      <alignment horizontal="left" vertical="top"/>
    </xf>
    <xf numFmtId="0" fontId="7" fillId="0" borderId="9" xfId="4" applyFont="1" applyBorder="1" applyAlignment="1">
      <alignment horizontal="left" vertical="top"/>
    </xf>
    <xf numFmtId="0" fontId="7" fillId="0" borderId="10" xfId="4" applyFont="1" applyBorder="1" applyAlignment="1">
      <alignment horizontal="left" vertical="top"/>
    </xf>
    <xf numFmtId="0" fontId="7" fillId="0" borderId="11" xfId="4" applyFont="1" applyBorder="1" applyAlignment="1">
      <alignment horizontal="center"/>
    </xf>
    <xf numFmtId="0" fontId="7" fillId="0" borderId="18" xfId="4" applyFont="1" applyBorder="1" applyAlignment="1">
      <alignment horizontal="center"/>
    </xf>
    <xf numFmtId="49" fontId="7" fillId="0" borderId="16" xfId="4" applyNumberFormat="1" applyFont="1" applyBorder="1" applyAlignment="1">
      <alignment horizontal="center"/>
    </xf>
    <xf numFmtId="49" fontId="7" fillId="0" borderId="8" xfId="4" applyNumberFormat="1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4" fillId="0" borderId="19" xfId="5" applyFont="1" applyBorder="1" applyAlignment="1">
      <alignment horizontal="left" vertical="center" wrapText="1"/>
    </xf>
    <xf numFmtId="0" fontId="4" fillId="0" borderId="20" xfId="5" applyFont="1" applyBorder="1" applyAlignment="1">
      <alignment horizontal="left" vertical="center"/>
    </xf>
    <xf numFmtId="0" fontId="4" fillId="0" borderId="16" xfId="5" applyFont="1" applyBorder="1" applyAlignment="1">
      <alignment horizontal="center"/>
    </xf>
    <xf numFmtId="0" fontId="4" fillId="0" borderId="7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15" fillId="0" borderId="21" xfId="3" applyFont="1" applyBorder="1" applyAlignment="1">
      <alignment horizontal="left" vertical="center"/>
    </xf>
    <xf numFmtId="0" fontId="1" fillId="0" borderId="5" xfId="3" applyBorder="1" applyAlignment="1">
      <alignment horizontal="left" vertical="center" wrapText="1"/>
    </xf>
    <xf numFmtId="0" fontId="1" fillId="0" borderId="6" xfId="3" applyBorder="1" applyAlignment="1">
      <alignment horizontal="left" vertical="center" wrapText="1"/>
    </xf>
    <xf numFmtId="0" fontId="1" fillId="0" borderId="22" xfId="3" applyBorder="1" applyAlignment="1">
      <alignment horizontal="left" vertical="center" wrapText="1"/>
    </xf>
    <xf numFmtId="0" fontId="1" fillId="0" borderId="23" xfId="3" applyBorder="1" applyAlignment="1">
      <alignment horizontal="left" vertical="center" wrapText="1"/>
    </xf>
    <xf numFmtId="0" fontId="1" fillId="0" borderId="9" xfId="3" applyBorder="1" applyAlignment="1">
      <alignment horizontal="left" vertical="center" wrapText="1"/>
    </xf>
    <xf numFmtId="0" fontId="1" fillId="0" borderId="10" xfId="3" applyBorder="1" applyAlignment="1">
      <alignment horizontal="left" vertical="center" wrapText="1"/>
    </xf>
    <xf numFmtId="3" fontId="1" fillId="0" borderId="11" xfId="3" applyNumberFormat="1" applyBorder="1" applyAlignment="1">
      <alignment horizontal="center" vertical="center"/>
    </xf>
    <xf numFmtId="3" fontId="1" fillId="0" borderId="17" xfId="3" applyNumberFormat="1" applyBorder="1" applyAlignment="1">
      <alignment horizontal="center" vertical="center"/>
    </xf>
    <xf numFmtId="3" fontId="1" fillId="0" borderId="18" xfId="3" applyNumberFormat="1" applyBorder="1" applyAlignment="1">
      <alignment horizontal="center" vertical="center"/>
    </xf>
    <xf numFmtId="3" fontId="1" fillId="0" borderId="14" xfId="3" applyNumberFormat="1" applyBorder="1" applyAlignment="1">
      <alignment horizontal="center" vertical="center"/>
    </xf>
    <xf numFmtId="3" fontId="1" fillId="0" borderId="21" xfId="3" applyNumberFormat="1" applyBorder="1" applyAlignment="1">
      <alignment horizontal="center" vertical="center"/>
    </xf>
    <xf numFmtId="3" fontId="1" fillId="0" borderId="15" xfId="3" applyNumberFormat="1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866775</xdr:colOff>
      <xdr:row>7</xdr:row>
      <xdr:rowOff>85725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7572375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view="pageBreakPreview" zoomScale="70" zoomScaleNormal="100" zoomScaleSheetLayoutView="70" workbookViewId="0">
      <selection activeCell="H82" sqref="H82"/>
    </sheetView>
  </sheetViews>
  <sheetFormatPr defaultRowHeight="19.5" x14ac:dyDescent="0.4"/>
  <cols>
    <col min="1" max="1" width="5.125" style="1" customWidth="1"/>
    <col min="2" max="2" width="11.625" style="1" customWidth="1"/>
    <col min="3" max="5" width="21.625" style="1" customWidth="1"/>
    <col min="6" max="6" width="19.25" style="1" bestFit="1" customWidth="1"/>
    <col min="7" max="256" width="9" style="1"/>
    <col min="257" max="257" width="5.125" style="1" customWidth="1"/>
    <col min="258" max="258" width="11.625" style="1" customWidth="1"/>
    <col min="259" max="261" width="21.625" style="1" customWidth="1"/>
    <col min="262" max="262" width="19.25" style="1" bestFit="1" customWidth="1"/>
    <col min="263" max="512" width="9" style="1"/>
    <col min="513" max="513" width="5.125" style="1" customWidth="1"/>
    <col min="514" max="514" width="11.625" style="1" customWidth="1"/>
    <col min="515" max="517" width="21.625" style="1" customWidth="1"/>
    <col min="518" max="518" width="19.25" style="1" bestFit="1" customWidth="1"/>
    <col min="519" max="768" width="9" style="1"/>
    <col min="769" max="769" width="5.125" style="1" customWidth="1"/>
    <col min="770" max="770" width="11.625" style="1" customWidth="1"/>
    <col min="771" max="773" width="21.625" style="1" customWidth="1"/>
    <col min="774" max="774" width="19.25" style="1" bestFit="1" customWidth="1"/>
    <col min="775" max="1024" width="9" style="1"/>
    <col min="1025" max="1025" width="5.125" style="1" customWidth="1"/>
    <col min="1026" max="1026" width="11.625" style="1" customWidth="1"/>
    <col min="1027" max="1029" width="21.625" style="1" customWidth="1"/>
    <col min="1030" max="1030" width="19.25" style="1" bestFit="1" customWidth="1"/>
    <col min="1031" max="1280" width="9" style="1"/>
    <col min="1281" max="1281" width="5.125" style="1" customWidth="1"/>
    <col min="1282" max="1282" width="11.625" style="1" customWidth="1"/>
    <col min="1283" max="1285" width="21.625" style="1" customWidth="1"/>
    <col min="1286" max="1286" width="19.25" style="1" bestFit="1" customWidth="1"/>
    <col min="1287" max="1536" width="9" style="1"/>
    <col min="1537" max="1537" width="5.125" style="1" customWidth="1"/>
    <col min="1538" max="1538" width="11.625" style="1" customWidth="1"/>
    <col min="1539" max="1541" width="21.625" style="1" customWidth="1"/>
    <col min="1542" max="1542" width="19.25" style="1" bestFit="1" customWidth="1"/>
    <col min="1543" max="1792" width="9" style="1"/>
    <col min="1793" max="1793" width="5.125" style="1" customWidth="1"/>
    <col min="1794" max="1794" width="11.625" style="1" customWidth="1"/>
    <col min="1795" max="1797" width="21.625" style="1" customWidth="1"/>
    <col min="1798" max="1798" width="19.25" style="1" bestFit="1" customWidth="1"/>
    <col min="1799" max="2048" width="9" style="1"/>
    <col min="2049" max="2049" width="5.125" style="1" customWidth="1"/>
    <col min="2050" max="2050" width="11.625" style="1" customWidth="1"/>
    <col min="2051" max="2053" width="21.625" style="1" customWidth="1"/>
    <col min="2054" max="2054" width="19.25" style="1" bestFit="1" customWidth="1"/>
    <col min="2055" max="2304" width="9" style="1"/>
    <col min="2305" max="2305" width="5.125" style="1" customWidth="1"/>
    <col min="2306" max="2306" width="11.625" style="1" customWidth="1"/>
    <col min="2307" max="2309" width="21.625" style="1" customWidth="1"/>
    <col min="2310" max="2310" width="19.25" style="1" bestFit="1" customWidth="1"/>
    <col min="2311" max="2560" width="9" style="1"/>
    <col min="2561" max="2561" width="5.125" style="1" customWidth="1"/>
    <col min="2562" max="2562" width="11.625" style="1" customWidth="1"/>
    <col min="2563" max="2565" width="21.625" style="1" customWidth="1"/>
    <col min="2566" max="2566" width="19.25" style="1" bestFit="1" customWidth="1"/>
    <col min="2567" max="2816" width="9" style="1"/>
    <col min="2817" max="2817" width="5.125" style="1" customWidth="1"/>
    <col min="2818" max="2818" width="11.625" style="1" customWidth="1"/>
    <col min="2819" max="2821" width="21.625" style="1" customWidth="1"/>
    <col min="2822" max="2822" width="19.25" style="1" bestFit="1" customWidth="1"/>
    <col min="2823" max="3072" width="9" style="1"/>
    <col min="3073" max="3073" width="5.125" style="1" customWidth="1"/>
    <col min="3074" max="3074" width="11.625" style="1" customWidth="1"/>
    <col min="3075" max="3077" width="21.625" style="1" customWidth="1"/>
    <col min="3078" max="3078" width="19.25" style="1" bestFit="1" customWidth="1"/>
    <col min="3079" max="3328" width="9" style="1"/>
    <col min="3329" max="3329" width="5.125" style="1" customWidth="1"/>
    <col min="3330" max="3330" width="11.625" style="1" customWidth="1"/>
    <col min="3331" max="3333" width="21.625" style="1" customWidth="1"/>
    <col min="3334" max="3334" width="19.25" style="1" bestFit="1" customWidth="1"/>
    <col min="3335" max="3584" width="9" style="1"/>
    <col min="3585" max="3585" width="5.125" style="1" customWidth="1"/>
    <col min="3586" max="3586" width="11.625" style="1" customWidth="1"/>
    <col min="3587" max="3589" width="21.625" style="1" customWidth="1"/>
    <col min="3590" max="3590" width="19.25" style="1" bestFit="1" customWidth="1"/>
    <col min="3591" max="3840" width="9" style="1"/>
    <col min="3841" max="3841" width="5.125" style="1" customWidth="1"/>
    <col min="3842" max="3842" width="11.625" style="1" customWidth="1"/>
    <col min="3843" max="3845" width="21.625" style="1" customWidth="1"/>
    <col min="3846" max="3846" width="19.25" style="1" bestFit="1" customWidth="1"/>
    <col min="3847" max="4096" width="9" style="1"/>
    <col min="4097" max="4097" width="5.125" style="1" customWidth="1"/>
    <col min="4098" max="4098" width="11.625" style="1" customWidth="1"/>
    <col min="4099" max="4101" width="21.625" style="1" customWidth="1"/>
    <col min="4102" max="4102" width="19.25" style="1" bestFit="1" customWidth="1"/>
    <col min="4103" max="4352" width="9" style="1"/>
    <col min="4353" max="4353" width="5.125" style="1" customWidth="1"/>
    <col min="4354" max="4354" width="11.625" style="1" customWidth="1"/>
    <col min="4355" max="4357" width="21.625" style="1" customWidth="1"/>
    <col min="4358" max="4358" width="19.25" style="1" bestFit="1" customWidth="1"/>
    <col min="4359" max="4608" width="9" style="1"/>
    <col min="4609" max="4609" width="5.125" style="1" customWidth="1"/>
    <col min="4610" max="4610" width="11.625" style="1" customWidth="1"/>
    <col min="4611" max="4613" width="21.625" style="1" customWidth="1"/>
    <col min="4614" max="4614" width="19.25" style="1" bestFit="1" customWidth="1"/>
    <col min="4615" max="4864" width="9" style="1"/>
    <col min="4865" max="4865" width="5.125" style="1" customWidth="1"/>
    <col min="4866" max="4866" width="11.625" style="1" customWidth="1"/>
    <col min="4867" max="4869" width="21.625" style="1" customWidth="1"/>
    <col min="4870" max="4870" width="19.25" style="1" bestFit="1" customWidth="1"/>
    <col min="4871" max="5120" width="9" style="1"/>
    <col min="5121" max="5121" width="5.125" style="1" customWidth="1"/>
    <col min="5122" max="5122" width="11.625" style="1" customWidth="1"/>
    <col min="5123" max="5125" width="21.625" style="1" customWidth="1"/>
    <col min="5126" max="5126" width="19.25" style="1" bestFit="1" customWidth="1"/>
    <col min="5127" max="5376" width="9" style="1"/>
    <col min="5377" max="5377" width="5.125" style="1" customWidth="1"/>
    <col min="5378" max="5378" width="11.625" style="1" customWidth="1"/>
    <col min="5379" max="5381" width="21.625" style="1" customWidth="1"/>
    <col min="5382" max="5382" width="19.25" style="1" bestFit="1" customWidth="1"/>
    <col min="5383" max="5632" width="9" style="1"/>
    <col min="5633" max="5633" width="5.125" style="1" customWidth="1"/>
    <col min="5634" max="5634" width="11.625" style="1" customWidth="1"/>
    <col min="5635" max="5637" width="21.625" style="1" customWidth="1"/>
    <col min="5638" max="5638" width="19.25" style="1" bestFit="1" customWidth="1"/>
    <col min="5639" max="5888" width="9" style="1"/>
    <col min="5889" max="5889" width="5.125" style="1" customWidth="1"/>
    <col min="5890" max="5890" width="11.625" style="1" customWidth="1"/>
    <col min="5891" max="5893" width="21.625" style="1" customWidth="1"/>
    <col min="5894" max="5894" width="19.25" style="1" bestFit="1" customWidth="1"/>
    <col min="5895" max="6144" width="9" style="1"/>
    <col min="6145" max="6145" width="5.125" style="1" customWidth="1"/>
    <col min="6146" max="6146" width="11.625" style="1" customWidth="1"/>
    <col min="6147" max="6149" width="21.625" style="1" customWidth="1"/>
    <col min="6150" max="6150" width="19.25" style="1" bestFit="1" customWidth="1"/>
    <col min="6151" max="6400" width="9" style="1"/>
    <col min="6401" max="6401" width="5.125" style="1" customWidth="1"/>
    <col min="6402" max="6402" width="11.625" style="1" customWidth="1"/>
    <col min="6403" max="6405" width="21.625" style="1" customWidth="1"/>
    <col min="6406" max="6406" width="19.25" style="1" bestFit="1" customWidth="1"/>
    <col min="6407" max="6656" width="9" style="1"/>
    <col min="6657" max="6657" width="5.125" style="1" customWidth="1"/>
    <col min="6658" max="6658" width="11.625" style="1" customWidth="1"/>
    <col min="6659" max="6661" width="21.625" style="1" customWidth="1"/>
    <col min="6662" max="6662" width="19.25" style="1" bestFit="1" customWidth="1"/>
    <col min="6663" max="6912" width="9" style="1"/>
    <col min="6913" max="6913" width="5.125" style="1" customWidth="1"/>
    <col min="6914" max="6914" width="11.625" style="1" customWidth="1"/>
    <col min="6915" max="6917" width="21.625" style="1" customWidth="1"/>
    <col min="6918" max="6918" width="19.25" style="1" bestFit="1" customWidth="1"/>
    <col min="6919" max="7168" width="9" style="1"/>
    <col min="7169" max="7169" width="5.125" style="1" customWidth="1"/>
    <col min="7170" max="7170" width="11.625" style="1" customWidth="1"/>
    <col min="7171" max="7173" width="21.625" style="1" customWidth="1"/>
    <col min="7174" max="7174" width="19.25" style="1" bestFit="1" customWidth="1"/>
    <col min="7175" max="7424" width="9" style="1"/>
    <col min="7425" max="7425" width="5.125" style="1" customWidth="1"/>
    <col min="7426" max="7426" width="11.625" style="1" customWidth="1"/>
    <col min="7427" max="7429" width="21.625" style="1" customWidth="1"/>
    <col min="7430" max="7430" width="19.25" style="1" bestFit="1" customWidth="1"/>
    <col min="7431" max="7680" width="9" style="1"/>
    <col min="7681" max="7681" width="5.125" style="1" customWidth="1"/>
    <col min="7682" max="7682" width="11.625" style="1" customWidth="1"/>
    <col min="7683" max="7685" width="21.625" style="1" customWidth="1"/>
    <col min="7686" max="7686" width="19.25" style="1" bestFit="1" customWidth="1"/>
    <col min="7687" max="7936" width="9" style="1"/>
    <col min="7937" max="7937" width="5.125" style="1" customWidth="1"/>
    <col min="7938" max="7938" width="11.625" style="1" customWidth="1"/>
    <col min="7939" max="7941" width="21.625" style="1" customWidth="1"/>
    <col min="7942" max="7942" width="19.25" style="1" bestFit="1" customWidth="1"/>
    <col min="7943" max="8192" width="9" style="1"/>
    <col min="8193" max="8193" width="5.125" style="1" customWidth="1"/>
    <col min="8194" max="8194" width="11.625" style="1" customWidth="1"/>
    <col min="8195" max="8197" width="21.625" style="1" customWidth="1"/>
    <col min="8198" max="8198" width="19.25" style="1" bestFit="1" customWidth="1"/>
    <col min="8199" max="8448" width="9" style="1"/>
    <col min="8449" max="8449" width="5.125" style="1" customWidth="1"/>
    <col min="8450" max="8450" width="11.625" style="1" customWidth="1"/>
    <col min="8451" max="8453" width="21.625" style="1" customWidth="1"/>
    <col min="8454" max="8454" width="19.25" style="1" bestFit="1" customWidth="1"/>
    <col min="8455" max="8704" width="9" style="1"/>
    <col min="8705" max="8705" width="5.125" style="1" customWidth="1"/>
    <col min="8706" max="8706" width="11.625" style="1" customWidth="1"/>
    <col min="8707" max="8709" width="21.625" style="1" customWidth="1"/>
    <col min="8710" max="8710" width="19.25" style="1" bestFit="1" customWidth="1"/>
    <col min="8711" max="8960" width="9" style="1"/>
    <col min="8961" max="8961" width="5.125" style="1" customWidth="1"/>
    <col min="8962" max="8962" width="11.625" style="1" customWidth="1"/>
    <col min="8963" max="8965" width="21.625" style="1" customWidth="1"/>
    <col min="8966" max="8966" width="19.25" style="1" bestFit="1" customWidth="1"/>
    <col min="8967" max="9216" width="9" style="1"/>
    <col min="9217" max="9217" width="5.125" style="1" customWidth="1"/>
    <col min="9218" max="9218" width="11.625" style="1" customWidth="1"/>
    <col min="9219" max="9221" width="21.625" style="1" customWidth="1"/>
    <col min="9222" max="9222" width="19.25" style="1" bestFit="1" customWidth="1"/>
    <col min="9223" max="9472" width="9" style="1"/>
    <col min="9473" max="9473" width="5.125" style="1" customWidth="1"/>
    <col min="9474" max="9474" width="11.625" style="1" customWidth="1"/>
    <col min="9475" max="9477" width="21.625" style="1" customWidth="1"/>
    <col min="9478" max="9478" width="19.25" style="1" bestFit="1" customWidth="1"/>
    <col min="9479" max="9728" width="9" style="1"/>
    <col min="9729" max="9729" width="5.125" style="1" customWidth="1"/>
    <col min="9730" max="9730" width="11.625" style="1" customWidth="1"/>
    <col min="9731" max="9733" width="21.625" style="1" customWidth="1"/>
    <col min="9734" max="9734" width="19.25" style="1" bestFit="1" customWidth="1"/>
    <col min="9735" max="9984" width="9" style="1"/>
    <col min="9985" max="9985" width="5.125" style="1" customWidth="1"/>
    <col min="9986" max="9986" width="11.625" style="1" customWidth="1"/>
    <col min="9987" max="9989" width="21.625" style="1" customWidth="1"/>
    <col min="9990" max="9990" width="19.25" style="1" bestFit="1" customWidth="1"/>
    <col min="9991" max="10240" width="9" style="1"/>
    <col min="10241" max="10241" width="5.125" style="1" customWidth="1"/>
    <col min="10242" max="10242" width="11.625" style="1" customWidth="1"/>
    <col min="10243" max="10245" width="21.625" style="1" customWidth="1"/>
    <col min="10246" max="10246" width="19.25" style="1" bestFit="1" customWidth="1"/>
    <col min="10247" max="10496" width="9" style="1"/>
    <col min="10497" max="10497" width="5.125" style="1" customWidth="1"/>
    <col min="10498" max="10498" width="11.625" style="1" customWidth="1"/>
    <col min="10499" max="10501" width="21.625" style="1" customWidth="1"/>
    <col min="10502" max="10502" width="19.25" style="1" bestFit="1" customWidth="1"/>
    <col min="10503" max="10752" width="9" style="1"/>
    <col min="10753" max="10753" width="5.125" style="1" customWidth="1"/>
    <col min="10754" max="10754" width="11.625" style="1" customWidth="1"/>
    <col min="10755" max="10757" width="21.625" style="1" customWidth="1"/>
    <col min="10758" max="10758" width="19.25" style="1" bestFit="1" customWidth="1"/>
    <col min="10759" max="11008" width="9" style="1"/>
    <col min="11009" max="11009" width="5.125" style="1" customWidth="1"/>
    <col min="11010" max="11010" width="11.625" style="1" customWidth="1"/>
    <col min="11011" max="11013" width="21.625" style="1" customWidth="1"/>
    <col min="11014" max="11014" width="19.25" style="1" bestFit="1" customWidth="1"/>
    <col min="11015" max="11264" width="9" style="1"/>
    <col min="11265" max="11265" width="5.125" style="1" customWidth="1"/>
    <col min="11266" max="11266" width="11.625" style="1" customWidth="1"/>
    <col min="11267" max="11269" width="21.625" style="1" customWidth="1"/>
    <col min="11270" max="11270" width="19.25" style="1" bestFit="1" customWidth="1"/>
    <col min="11271" max="11520" width="9" style="1"/>
    <col min="11521" max="11521" width="5.125" style="1" customWidth="1"/>
    <col min="11522" max="11522" width="11.625" style="1" customWidth="1"/>
    <col min="11523" max="11525" width="21.625" style="1" customWidth="1"/>
    <col min="11526" max="11526" width="19.25" style="1" bestFit="1" customWidth="1"/>
    <col min="11527" max="11776" width="9" style="1"/>
    <col min="11777" max="11777" width="5.125" style="1" customWidth="1"/>
    <col min="11778" max="11778" width="11.625" style="1" customWidth="1"/>
    <col min="11779" max="11781" width="21.625" style="1" customWidth="1"/>
    <col min="11782" max="11782" width="19.25" style="1" bestFit="1" customWidth="1"/>
    <col min="11783" max="12032" width="9" style="1"/>
    <col min="12033" max="12033" width="5.125" style="1" customWidth="1"/>
    <col min="12034" max="12034" width="11.625" style="1" customWidth="1"/>
    <col min="12035" max="12037" width="21.625" style="1" customWidth="1"/>
    <col min="12038" max="12038" width="19.25" style="1" bestFit="1" customWidth="1"/>
    <col min="12039" max="12288" width="9" style="1"/>
    <col min="12289" max="12289" width="5.125" style="1" customWidth="1"/>
    <col min="12290" max="12290" width="11.625" style="1" customWidth="1"/>
    <col min="12291" max="12293" width="21.625" style="1" customWidth="1"/>
    <col min="12294" max="12294" width="19.25" style="1" bestFit="1" customWidth="1"/>
    <col min="12295" max="12544" width="9" style="1"/>
    <col min="12545" max="12545" width="5.125" style="1" customWidth="1"/>
    <col min="12546" max="12546" width="11.625" style="1" customWidth="1"/>
    <col min="12547" max="12549" width="21.625" style="1" customWidth="1"/>
    <col min="12550" max="12550" width="19.25" style="1" bestFit="1" customWidth="1"/>
    <col min="12551" max="12800" width="9" style="1"/>
    <col min="12801" max="12801" width="5.125" style="1" customWidth="1"/>
    <col min="12802" max="12802" width="11.625" style="1" customWidth="1"/>
    <col min="12803" max="12805" width="21.625" style="1" customWidth="1"/>
    <col min="12806" max="12806" width="19.25" style="1" bestFit="1" customWidth="1"/>
    <col min="12807" max="13056" width="9" style="1"/>
    <col min="13057" max="13057" width="5.125" style="1" customWidth="1"/>
    <col min="13058" max="13058" width="11.625" style="1" customWidth="1"/>
    <col min="13059" max="13061" width="21.625" style="1" customWidth="1"/>
    <col min="13062" max="13062" width="19.25" style="1" bestFit="1" customWidth="1"/>
    <col min="13063" max="13312" width="9" style="1"/>
    <col min="13313" max="13313" width="5.125" style="1" customWidth="1"/>
    <col min="13314" max="13314" width="11.625" style="1" customWidth="1"/>
    <col min="13315" max="13317" width="21.625" style="1" customWidth="1"/>
    <col min="13318" max="13318" width="19.25" style="1" bestFit="1" customWidth="1"/>
    <col min="13319" max="13568" width="9" style="1"/>
    <col min="13569" max="13569" width="5.125" style="1" customWidth="1"/>
    <col min="13570" max="13570" width="11.625" style="1" customWidth="1"/>
    <col min="13571" max="13573" width="21.625" style="1" customWidth="1"/>
    <col min="13574" max="13574" width="19.25" style="1" bestFit="1" customWidth="1"/>
    <col min="13575" max="13824" width="9" style="1"/>
    <col min="13825" max="13825" width="5.125" style="1" customWidth="1"/>
    <col min="13826" max="13826" width="11.625" style="1" customWidth="1"/>
    <col min="13827" max="13829" width="21.625" style="1" customWidth="1"/>
    <col min="13830" max="13830" width="19.25" style="1" bestFit="1" customWidth="1"/>
    <col min="13831" max="14080" width="9" style="1"/>
    <col min="14081" max="14081" width="5.125" style="1" customWidth="1"/>
    <col min="14082" max="14082" width="11.625" style="1" customWidth="1"/>
    <col min="14083" max="14085" width="21.625" style="1" customWidth="1"/>
    <col min="14086" max="14086" width="19.25" style="1" bestFit="1" customWidth="1"/>
    <col min="14087" max="14336" width="9" style="1"/>
    <col min="14337" max="14337" width="5.125" style="1" customWidth="1"/>
    <col min="14338" max="14338" width="11.625" style="1" customWidth="1"/>
    <col min="14339" max="14341" width="21.625" style="1" customWidth="1"/>
    <col min="14342" max="14342" width="19.25" style="1" bestFit="1" customWidth="1"/>
    <col min="14343" max="14592" width="9" style="1"/>
    <col min="14593" max="14593" width="5.125" style="1" customWidth="1"/>
    <col min="14594" max="14594" width="11.625" style="1" customWidth="1"/>
    <col min="14595" max="14597" width="21.625" style="1" customWidth="1"/>
    <col min="14598" max="14598" width="19.25" style="1" bestFit="1" customWidth="1"/>
    <col min="14599" max="14848" width="9" style="1"/>
    <col min="14849" max="14849" width="5.125" style="1" customWidth="1"/>
    <col min="14850" max="14850" width="11.625" style="1" customWidth="1"/>
    <col min="14851" max="14853" width="21.625" style="1" customWidth="1"/>
    <col min="14854" max="14854" width="19.25" style="1" bestFit="1" customWidth="1"/>
    <col min="14855" max="15104" width="9" style="1"/>
    <col min="15105" max="15105" width="5.125" style="1" customWidth="1"/>
    <col min="15106" max="15106" width="11.625" style="1" customWidth="1"/>
    <col min="15107" max="15109" width="21.625" style="1" customWidth="1"/>
    <col min="15110" max="15110" width="19.25" style="1" bestFit="1" customWidth="1"/>
    <col min="15111" max="15360" width="9" style="1"/>
    <col min="15361" max="15361" width="5.125" style="1" customWidth="1"/>
    <col min="15362" max="15362" width="11.625" style="1" customWidth="1"/>
    <col min="15363" max="15365" width="21.625" style="1" customWidth="1"/>
    <col min="15366" max="15366" width="19.25" style="1" bestFit="1" customWidth="1"/>
    <col min="15367" max="15616" width="9" style="1"/>
    <col min="15617" max="15617" width="5.125" style="1" customWidth="1"/>
    <col min="15618" max="15618" width="11.625" style="1" customWidth="1"/>
    <col min="15619" max="15621" width="21.625" style="1" customWidth="1"/>
    <col min="15622" max="15622" width="19.25" style="1" bestFit="1" customWidth="1"/>
    <col min="15623" max="15872" width="9" style="1"/>
    <col min="15873" max="15873" width="5.125" style="1" customWidth="1"/>
    <col min="15874" max="15874" width="11.625" style="1" customWidth="1"/>
    <col min="15875" max="15877" width="21.625" style="1" customWidth="1"/>
    <col min="15878" max="15878" width="19.25" style="1" bestFit="1" customWidth="1"/>
    <col min="15879" max="16128" width="9" style="1"/>
    <col min="16129" max="16129" width="5.125" style="1" customWidth="1"/>
    <col min="16130" max="16130" width="11.625" style="1" customWidth="1"/>
    <col min="16131" max="16133" width="21.625" style="1" customWidth="1"/>
    <col min="16134" max="16134" width="19.25" style="1" bestFit="1" customWidth="1"/>
    <col min="16135" max="16384" width="9" style="1"/>
  </cols>
  <sheetData>
    <row r="1" spans="1:5" x14ac:dyDescent="0.4">
      <c r="A1" s="1" t="s">
        <v>0</v>
      </c>
    </row>
    <row r="2" spans="1:5" x14ac:dyDescent="0.4">
      <c r="A2" s="1" t="s">
        <v>1</v>
      </c>
    </row>
    <row r="3" spans="1:5" x14ac:dyDescent="0.4">
      <c r="A3" s="1" t="s">
        <v>2</v>
      </c>
    </row>
    <row r="5" spans="1:5" x14ac:dyDescent="0.4">
      <c r="B5" s="113" t="s">
        <v>3</v>
      </c>
      <c r="C5" s="115" t="s">
        <v>4</v>
      </c>
      <c r="D5" s="115"/>
      <c r="E5" s="115"/>
    </row>
    <row r="6" spans="1:5" x14ac:dyDescent="0.4">
      <c r="B6" s="114"/>
      <c r="C6" s="2" t="s">
        <v>5</v>
      </c>
      <c r="D6" s="2" t="s">
        <v>6</v>
      </c>
      <c r="E6" s="2" t="s">
        <v>7</v>
      </c>
    </row>
    <row r="7" spans="1:5" x14ac:dyDescent="0.4">
      <c r="B7" s="3"/>
      <c r="C7" s="4" t="s">
        <v>8</v>
      </c>
      <c r="D7" s="4" t="s">
        <v>9</v>
      </c>
      <c r="E7" s="4" t="s">
        <v>10</v>
      </c>
    </row>
    <row r="8" spans="1:5" x14ac:dyDescent="0.4">
      <c r="B8" s="5" t="s">
        <v>11</v>
      </c>
      <c r="C8" s="6">
        <v>5543</v>
      </c>
      <c r="D8" s="6">
        <v>53583</v>
      </c>
      <c r="E8" s="6"/>
    </row>
    <row r="9" spans="1:5" x14ac:dyDescent="0.4">
      <c r="B9" s="5" t="s">
        <v>12</v>
      </c>
      <c r="C9" s="6">
        <v>19420</v>
      </c>
      <c r="D9" s="6">
        <v>122398</v>
      </c>
      <c r="E9" s="6"/>
    </row>
    <row r="10" spans="1:5" x14ac:dyDescent="0.4">
      <c r="B10" s="5" t="s">
        <v>13</v>
      </c>
      <c r="C10" s="6">
        <v>39976</v>
      </c>
      <c r="D10" s="6">
        <v>178202</v>
      </c>
      <c r="E10" s="6"/>
    </row>
    <row r="11" spans="1:5" x14ac:dyDescent="0.4">
      <c r="B11" s="5" t="s">
        <v>14</v>
      </c>
      <c r="C11" s="6">
        <v>70082</v>
      </c>
      <c r="D11" s="6">
        <v>235618</v>
      </c>
      <c r="E11" s="6"/>
    </row>
    <row r="12" spans="1:5" x14ac:dyDescent="0.4">
      <c r="B12" s="5" t="s">
        <v>15</v>
      </c>
      <c r="C12" s="6">
        <v>101712</v>
      </c>
      <c r="D12" s="6">
        <v>297836</v>
      </c>
      <c r="E12" s="6"/>
    </row>
    <row r="13" spans="1:5" x14ac:dyDescent="0.4">
      <c r="B13" s="5" t="s">
        <v>16</v>
      </c>
      <c r="C13" s="6">
        <v>153275</v>
      </c>
      <c r="D13" s="6">
        <v>383464</v>
      </c>
      <c r="E13" s="6"/>
    </row>
    <row r="14" spans="1:5" x14ac:dyDescent="0.4">
      <c r="B14" s="5" t="s">
        <v>17</v>
      </c>
      <c r="C14" s="6">
        <v>170159</v>
      </c>
      <c r="D14" s="6">
        <v>447051</v>
      </c>
      <c r="E14" s="6"/>
    </row>
    <row r="15" spans="1:5" x14ac:dyDescent="0.4">
      <c r="B15" s="5" t="s">
        <v>18</v>
      </c>
      <c r="C15" s="6">
        <v>170452</v>
      </c>
      <c r="D15" s="6">
        <v>502132</v>
      </c>
      <c r="E15" s="6"/>
    </row>
    <row r="16" spans="1:5" x14ac:dyDescent="0.4">
      <c r="B16" s="5" t="s">
        <v>19</v>
      </c>
      <c r="C16" s="6">
        <v>162433</v>
      </c>
      <c r="D16" s="6">
        <v>497100</v>
      </c>
      <c r="E16" s="6"/>
    </row>
    <row r="17" spans="2:5" x14ac:dyDescent="0.4">
      <c r="B17" s="5" t="s">
        <v>20</v>
      </c>
      <c r="C17" s="6">
        <v>153298</v>
      </c>
      <c r="D17" s="6">
        <v>508134</v>
      </c>
      <c r="E17" s="6"/>
    </row>
    <row r="18" spans="2:5" x14ac:dyDescent="0.4">
      <c r="B18" s="5" t="s">
        <v>21</v>
      </c>
      <c r="C18" s="6">
        <v>142466</v>
      </c>
      <c r="D18" s="6">
        <v>525388</v>
      </c>
      <c r="E18" s="6"/>
    </row>
    <row r="19" spans="2:5" x14ac:dyDescent="0.4">
      <c r="B19" s="5" t="s">
        <v>22</v>
      </c>
      <c r="C19" s="6">
        <v>126547</v>
      </c>
      <c r="D19" s="6">
        <v>516916</v>
      </c>
      <c r="E19" s="6"/>
    </row>
    <row r="20" spans="2:5" x14ac:dyDescent="0.4">
      <c r="B20" s="5" t="s">
        <v>23</v>
      </c>
      <c r="C20" s="6">
        <v>104863</v>
      </c>
      <c r="D20" s="6">
        <v>483369</v>
      </c>
      <c r="E20" s="6"/>
    </row>
    <row r="21" spans="2:5" x14ac:dyDescent="0.4">
      <c r="B21" s="5" t="s">
        <v>24</v>
      </c>
      <c r="C21" s="6">
        <v>79651</v>
      </c>
      <c r="D21" s="6">
        <v>490905</v>
      </c>
      <c r="E21" s="6"/>
    </row>
    <row r="22" spans="2:5" x14ac:dyDescent="0.4">
      <c r="B22" s="5" t="s">
        <v>25</v>
      </c>
      <c r="C22" s="6">
        <v>76212</v>
      </c>
      <c r="D22" s="6">
        <v>590775</v>
      </c>
      <c r="E22" s="6"/>
    </row>
    <row r="23" spans="2:5" x14ac:dyDescent="0.4">
      <c r="B23" s="5" t="s">
        <v>26</v>
      </c>
      <c r="C23" s="6">
        <v>75173</v>
      </c>
      <c r="D23" s="6">
        <v>716947</v>
      </c>
      <c r="E23" s="6"/>
    </row>
    <row r="24" spans="2:5" x14ac:dyDescent="0.4">
      <c r="B24" s="5" t="s">
        <v>27</v>
      </c>
      <c r="C24" s="6">
        <v>77449</v>
      </c>
      <c r="D24" s="6">
        <v>896816</v>
      </c>
      <c r="E24" s="6"/>
    </row>
    <row r="25" spans="2:5" x14ac:dyDescent="0.4">
      <c r="B25" s="5" t="s">
        <v>28</v>
      </c>
      <c r="C25" s="6">
        <v>80103</v>
      </c>
      <c r="D25" s="6">
        <v>1091529</v>
      </c>
      <c r="E25" s="6"/>
    </row>
    <row r="26" spans="2:5" x14ac:dyDescent="0.4">
      <c r="B26" s="5" t="s">
        <v>29</v>
      </c>
      <c r="C26" s="6">
        <v>80415</v>
      </c>
      <c r="D26" s="6">
        <v>1219371</v>
      </c>
      <c r="E26" s="6"/>
    </row>
    <row r="27" spans="2:5" x14ac:dyDescent="0.4">
      <c r="B27" s="5" t="s">
        <v>30</v>
      </c>
      <c r="C27" s="6">
        <v>72401</v>
      </c>
      <c r="D27" s="6">
        <v>1273411</v>
      </c>
      <c r="E27" s="6"/>
    </row>
    <row r="28" spans="2:5" x14ac:dyDescent="0.4">
      <c r="B28" s="5" t="s">
        <v>31</v>
      </c>
      <c r="C28" s="6">
        <v>70683</v>
      </c>
      <c r="D28" s="6">
        <v>1327990</v>
      </c>
      <c r="E28" s="6"/>
    </row>
    <row r="29" spans="2:5" x14ac:dyDescent="0.4">
      <c r="B29" s="5" t="s">
        <v>32</v>
      </c>
      <c r="C29" s="6">
        <v>69761</v>
      </c>
      <c r="D29" s="6">
        <v>1410670</v>
      </c>
      <c r="E29" s="6"/>
    </row>
    <row r="30" spans="2:5" x14ac:dyDescent="0.4">
      <c r="B30" s="5" t="s">
        <v>33</v>
      </c>
      <c r="C30" s="6">
        <v>67701</v>
      </c>
      <c r="D30" s="6">
        <v>1475368</v>
      </c>
      <c r="E30" s="6"/>
    </row>
    <row r="31" spans="2:5" x14ac:dyDescent="0.4">
      <c r="B31" s="5" t="s">
        <v>34</v>
      </c>
      <c r="C31" s="6">
        <v>66346</v>
      </c>
      <c r="D31" s="6">
        <v>1541921</v>
      </c>
      <c r="E31" s="6"/>
    </row>
    <row r="32" spans="2:5" x14ac:dyDescent="0.4">
      <c r="B32" s="5" t="s">
        <v>35</v>
      </c>
      <c r="C32" s="6">
        <v>64810</v>
      </c>
      <c r="D32" s="6">
        <v>1587454</v>
      </c>
      <c r="E32" s="6"/>
    </row>
    <row r="33" spans="2:5" x14ac:dyDescent="0.4">
      <c r="B33" s="5" t="s">
        <v>36</v>
      </c>
      <c r="C33" s="6">
        <v>67083</v>
      </c>
      <c r="D33" s="6">
        <v>1699386</v>
      </c>
      <c r="E33" s="6"/>
    </row>
    <row r="34" spans="2:5" x14ac:dyDescent="0.4">
      <c r="B34" s="5" t="s">
        <v>37</v>
      </c>
      <c r="C34" s="6">
        <v>66727</v>
      </c>
      <c r="D34" s="6">
        <v>1776213</v>
      </c>
      <c r="E34" s="6"/>
    </row>
    <row r="35" spans="2:5" x14ac:dyDescent="0.4">
      <c r="B35" s="5" t="s">
        <v>38</v>
      </c>
      <c r="C35" s="6">
        <v>66440</v>
      </c>
      <c r="D35" s="6">
        <v>1827857</v>
      </c>
      <c r="E35" s="6"/>
    </row>
    <row r="36" spans="2:5" x14ac:dyDescent="0.4">
      <c r="B36" s="5" t="s">
        <v>39</v>
      </c>
      <c r="C36" s="6">
        <v>66445</v>
      </c>
      <c r="D36" s="6">
        <v>1816553</v>
      </c>
      <c r="E36" s="6"/>
    </row>
    <row r="37" spans="2:5" x14ac:dyDescent="0.4">
      <c r="B37" s="5" t="s">
        <v>40</v>
      </c>
      <c r="C37" s="6">
        <v>65977</v>
      </c>
      <c r="D37" s="6">
        <v>1726601</v>
      </c>
      <c r="E37" s="6"/>
    </row>
    <row r="38" spans="2:5" x14ac:dyDescent="0.4">
      <c r="B38" s="5" t="s">
        <v>41</v>
      </c>
      <c r="C38" s="6">
        <v>63686</v>
      </c>
      <c r="D38" s="6">
        <v>1573311</v>
      </c>
      <c r="E38" s="6"/>
    </row>
    <row r="39" spans="2:5" x14ac:dyDescent="0.4">
      <c r="B39" s="5" t="s">
        <v>42</v>
      </c>
      <c r="C39" s="6">
        <v>62415</v>
      </c>
      <c r="D39" s="6">
        <v>1549018</v>
      </c>
      <c r="E39" s="6"/>
    </row>
    <row r="40" spans="2:5" x14ac:dyDescent="0.4">
      <c r="B40" s="7" t="s">
        <v>43</v>
      </c>
      <c r="C40" s="8">
        <v>60515</v>
      </c>
      <c r="D40" s="8">
        <v>1571842</v>
      </c>
      <c r="E40" s="8"/>
    </row>
    <row r="41" spans="2:5" x14ac:dyDescent="0.4">
      <c r="B41" s="5" t="s">
        <v>44</v>
      </c>
      <c r="C41" s="6">
        <v>58916</v>
      </c>
      <c r="D41" s="6">
        <v>1566325</v>
      </c>
      <c r="E41" s="6"/>
    </row>
    <row r="42" spans="2:5" x14ac:dyDescent="0.4">
      <c r="B42" s="5" t="s">
        <v>45</v>
      </c>
      <c r="C42" s="6">
        <v>63426</v>
      </c>
      <c r="D42" s="6">
        <v>1575904</v>
      </c>
      <c r="E42" s="6"/>
    </row>
    <row r="43" spans="2:5" x14ac:dyDescent="0.4">
      <c r="B43" s="5" t="s">
        <v>46</v>
      </c>
      <c r="C43" s="6">
        <v>65117</v>
      </c>
      <c r="D43" s="6">
        <v>1523242</v>
      </c>
      <c r="E43" s="6"/>
    </row>
    <row r="44" spans="2:5" x14ac:dyDescent="0.4">
      <c r="B44" s="5" t="s">
        <v>47</v>
      </c>
      <c r="C44" s="6">
        <v>67029</v>
      </c>
      <c r="D44" s="6">
        <v>1498755</v>
      </c>
      <c r="E44" s="6"/>
    </row>
    <row r="45" spans="2:5" x14ac:dyDescent="0.4">
      <c r="B45" s="5" t="s">
        <v>48</v>
      </c>
      <c r="C45" s="6">
        <v>68516</v>
      </c>
      <c r="D45" s="6">
        <v>1454699</v>
      </c>
      <c r="E45" s="6"/>
    </row>
    <row r="46" spans="2:5" x14ac:dyDescent="0.4">
      <c r="B46" s="5" t="s">
        <v>49</v>
      </c>
      <c r="C46" s="6">
        <v>70989</v>
      </c>
      <c r="D46" s="6">
        <v>1429842</v>
      </c>
      <c r="E46" s="6"/>
    </row>
    <row r="47" spans="2:5" x14ac:dyDescent="0.4">
      <c r="B47" s="5" t="s">
        <v>50</v>
      </c>
      <c r="C47" s="6">
        <v>71966</v>
      </c>
      <c r="D47" s="6">
        <v>1388952</v>
      </c>
      <c r="E47" s="6"/>
    </row>
    <row r="48" spans="2:5" x14ac:dyDescent="0.4">
      <c r="B48" s="5" t="s">
        <v>51</v>
      </c>
      <c r="C48" s="6">
        <v>72772</v>
      </c>
      <c r="D48" s="6">
        <v>1354738</v>
      </c>
      <c r="E48" s="6"/>
    </row>
    <row r="49" spans="2:5" x14ac:dyDescent="0.4">
      <c r="B49" s="5" t="s">
        <v>52</v>
      </c>
      <c r="C49" s="6">
        <v>74488</v>
      </c>
      <c r="D49" s="6">
        <v>1345265</v>
      </c>
      <c r="E49" s="6"/>
    </row>
    <row r="50" spans="2:5" x14ac:dyDescent="0.4">
      <c r="B50" s="5" t="s">
        <v>53</v>
      </c>
      <c r="C50" s="6">
        <v>77578</v>
      </c>
      <c r="D50" s="6">
        <v>1346033</v>
      </c>
      <c r="E50" s="6"/>
    </row>
    <row r="51" spans="2:5" x14ac:dyDescent="0.4">
      <c r="B51" s="5" t="s">
        <v>54</v>
      </c>
      <c r="C51" s="6">
        <v>79528</v>
      </c>
      <c r="D51" s="6">
        <v>1319149</v>
      </c>
      <c r="E51" s="6"/>
    </row>
    <row r="52" spans="2:5" x14ac:dyDescent="0.4">
      <c r="B52" s="5" t="s">
        <v>55</v>
      </c>
      <c r="C52" s="6">
        <v>83285</v>
      </c>
      <c r="D52" s="6">
        <v>1343415</v>
      </c>
      <c r="E52" s="6"/>
    </row>
    <row r="53" spans="2:5" x14ac:dyDescent="0.4">
      <c r="B53" s="5" t="s">
        <v>56</v>
      </c>
      <c r="C53" s="6">
        <v>85416</v>
      </c>
      <c r="D53" s="6">
        <v>1331871</v>
      </c>
      <c r="E53" s="6">
        <v>784531537149</v>
      </c>
    </row>
    <row r="54" spans="2:5" x14ac:dyDescent="0.4">
      <c r="B54" s="5" t="s">
        <v>57</v>
      </c>
      <c r="C54" s="6">
        <v>88003</v>
      </c>
      <c r="D54" s="6">
        <v>1313935</v>
      </c>
      <c r="E54" s="6">
        <v>829994307243</v>
      </c>
    </row>
    <row r="55" spans="2:5" x14ac:dyDescent="0.4">
      <c r="B55" s="5" t="s">
        <v>58</v>
      </c>
      <c r="C55" s="6">
        <v>90568</v>
      </c>
      <c r="D55" s="6">
        <v>1298238</v>
      </c>
      <c r="E55" s="6">
        <v>876242522588</v>
      </c>
    </row>
    <row r="56" spans="2:5" x14ac:dyDescent="0.4">
      <c r="B56" s="5" t="s">
        <v>59</v>
      </c>
      <c r="C56" s="6">
        <v>92520</v>
      </c>
      <c r="D56" s="6">
        <v>1251619</v>
      </c>
      <c r="E56" s="6">
        <v>898531695459</v>
      </c>
    </row>
    <row r="57" spans="2:5" x14ac:dyDescent="0.4">
      <c r="B57" s="5" t="s">
        <v>60</v>
      </c>
      <c r="C57" s="6">
        <v>93948</v>
      </c>
      <c r="D57" s="6">
        <v>1216164</v>
      </c>
      <c r="E57" s="6">
        <v>914424571312</v>
      </c>
    </row>
    <row r="58" spans="2:5" x14ac:dyDescent="0.4">
      <c r="B58" s="5" t="s">
        <v>61</v>
      </c>
      <c r="C58" s="6">
        <v>96119</v>
      </c>
      <c r="D58" s="6">
        <v>1175651</v>
      </c>
      <c r="E58" s="6">
        <v>924923629011</v>
      </c>
    </row>
    <row r="59" spans="2:5" x14ac:dyDescent="0.4">
      <c r="B59" s="5" t="s">
        <v>62</v>
      </c>
      <c r="C59" s="6">
        <v>97903</v>
      </c>
      <c r="D59" s="6">
        <v>1140517</v>
      </c>
      <c r="E59" s="6">
        <v>934711101222</v>
      </c>
    </row>
    <row r="60" spans="2:5" x14ac:dyDescent="0.4">
      <c r="B60" s="5" t="s">
        <v>63</v>
      </c>
      <c r="C60" s="6">
        <v>99998</v>
      </c>
      <c r="D60" s="6">
        <v>1108014</v>
      </c>
      <c r="E60" s="6">
        <v>948630054256</v>
      </c>
    </row>
    <row r="61" spans="2:5" x14ac:dyDescent="0.4">
      <c r="B61" s="5" t="s">
        <v>64</v>
      </c>
      <c r="C61" s="6">
        <v>102107</v>
      </c>
      <c r="D61" s="6">
        <v>1078168</v>
      </c>
      <c r="E61" s="6">
        <v>947544188706</v>
      </c>
    </row>
    <row r="62" spans="2:5" x14ac:dyDescent="0.4">
      <c r="B62" s="5" t="s">
        <v>65</v>
      </c>
      <c r="C62" s="6">
        <v>103932</v>
      </c>
      <c r="D62" s="6">
        <v>1035459</v>
      </c>
      <c r="E62" s="6">
        <v>944345442519</v>
      </c>
    </row>
    <row r="63" spans="2:5" x14ac:dyDescent="0.4">
      <c r="B63" s="5" t="s">
        <v>66</v>
      </c>
      <c r="C63" s="6">
        <v>105843</v>
      </c>
      <c r="D63" s="6">
        <v>1001145</v>
      </c>
      <c r="E63" s="6">
        <v>941912349508</v>
      </c>
    </row>
    <row r="64" spans="2:5" x14ac:dyDescent="0.4">
      <c r="B64" s="5" t="s">
        <v>67</v>
      </c>
      <c r="C64" s="6">
        <v>107456</v>
      </c>
      <c r="D64" s="6">
        <v>960364</v>
      </c>
      <c r="E64" s="6">
        <v>931746749453</v>
      </c>
    </row>
    <row r="65" spans="1:5" x14ac:dyDescent="0.4">
      <c r="B65" s="5" t="s">
        <v>68</v>
      </c>
      <c r="C65" s="6">
        <v>108709</v>
      </c>
      <c r="D65" s="6">
        <v>921537</v>
      </c>
      <c r="E65" s="6">
        <v>924001534397</v>
      </c>
    </row>
    <row r="66" spans="1:5" x14ac:dyDescent="0.4">
      <c r="B66" s="5" t="s">
        <v>69</v>
      </c>
      <c r="C66" s="6">
        <v>121028</v>
      </c>
      <c r="D66" s="6">
        <v>1043961</v>
      </c>
      <c r="E66" s="6">
        <v>917142567519</v>
      </c>
    </row>
    <row r="67" spans="1:5" x14ac:dyDescent="0.4">
      <c r="B67" s="5" t="s">
        <v>70</v>
      </c>
      <c r="C67" s="6">
        <v>128773</v>
      </c>
      <c r="D67" s="6">
        <v>1125107</v>
      </c>
      <c r="E67" s="6">
        <v>916512499249</v>
      </c>
    </row>
    <row r="68" spans="1:5" x14ac:dyDescent="0.4">
      <c r="B68" s="5" t="s">
        <v>71</v>
      </c>
      <c r="C68" s="6">
        <v>133918</v>
      </c>
      <c r="D68" s="6">
        <v>1174280</v>
      </c>
      <c r="E68" s="6">
        <v>911653810711</v>
      </c>
    </row>
    <row r="69" spans="1:5" x14ac:dyDescent="0.4">
      <c r="B69" s="5" t="s">
        <v>72</v>
      </c>
      <c r="C69" s="6">
        <v>136777</v>
      </c>
      <c r="D69" s="6">
        <v>1195894</v>
      </c>
      <c r="E69" s="6">
        <v>890745148276</v>
      </c>
    </row>
    <row r="70" spans="1:5" x14ac:dyDescent="0.4">
      <c r="B70" s="5" t="s">
        <v>73</v>
      </c>
      <c r="C70" s="6">
        <v>138276</v>
      </c>
      <c r="D70" s="6">
        <v>1211571</v>
      </c>
      <c r="E70" s="6">
        <v>863549475854</v>
      </c>
    </row>
    <row r="71" spans="1:5" x14ac:dyDescent="0.4">
      <c r="B71" s="5" t="s">
        <v>74</v>
      </c>
      <c r="C71" s="6">
        <v>137479</v>
      </c>
      <c r="D71" s="6">
        <v>1203265</v>
      </c>
      <c r="E71" s="6">
        <v>863007022198</v>
      </c>
    </row>
    <row r="72" spans="1:5" x14ac:dyDescent="0.4">
      <c r="B72" s="5" t="s">
        <v>75</v>
      </c>
      <c r="C72" s="6">
        <v>136760</v>
      </c>
      <c r="D72" s="6">
        <v>1197023</v>
      </c>
      <c r="E72" s="6">
        <v>1163883052194</v>
      </c>
    </row>
    <row r="73" spans="1:5" x14ac:dyDescent="0.4">
      <c r="B73" s="5" t="s">
        <v>76</v>
      </c>
      <c r="C73" s="6">
        <v>203691</v>
      </c>
      <c r="D73" s="6">
        <v>1318837</v>
      </c>
      <c r="E73" s="6">
        <v>1448372680311</v>
      </c>
    </row>
    <row r="74" spans="1:5" x14ac:dyDescent="0.4">
      <c r="B74" s="5" t="s">
        <v>77</v>
      </c>
      <c r="C74" s="6">
        <v>217128</v>
      </c>
      <c r="D74" s="6">
        <v>1393784</v>
      </c>
      <c r="E74" s="6">
        <v>1567538692706</v>
      </c>
    </row>
    <row r="75" spans="1:5" x14ac:dyDescent="0.4">
      <c r="B75" s="5" t="s">
        <v>78</v>
      </c>
      <c r="C75" s="6">
        <v>202809</v>
      </c>
      <c r="D75" s="6">
        <v>1367402</v>
      </c>
      <c r="E75" s="6">
        <v>1540609124244</v>
      </c>
    </row>
    <row r="76" spans="1:5" x14ac:dyDescent="0.4">
      <c r="B76" s="5" t="s">
        <v>79</v>
      </c>
      <c r="C76" s="6">
        <v>184670</v>
      </c>
      <c r="D76" s="6">
        <v>1295952</v>
      </c>
      <c r="E76" s="6">
        <v>1345535183708</v>
      </c>
    </row>
    <row r="77" spans="1:5" x14ac:dyDescent="0.4">
      <c r="B77" s="7" t="s">
        <v>80</v>
      </c>
      <c r="C77" s="8">
        <v>173911</v>
      </c>
      <c r="D77" s="8">
        <v>1222812</v>
      </c>
      <c r="E77" s="8">
        <v>1219051326943</v>
      </c>
    </row>
    <row r="78" spans="1:5" x14ac:dyDescent="0.4">
      <c r="A78" s="9"/>
      <c r="B78" s="5" t="s">
        <v>81</v>
      </c>
      <c r="C78" s="6">
        <v>164549</v>
      </c>
      <c r="D78" s="6">
        <v>1164885</v>
      </c>
      <c r="E78" s="6">
        <v>1152700364128</v>
      </c>
    </row>
    <row r="79" spans="1:5" x14ac:dyDescent="0.4">
      <c r="B79" s="5" t="s">
        <v>82</v>
      </c>
      <c r="C79" s="6">
        <v>154959</v>
      </c>
      <c r="D79" s="6">
        <v>1108660</v>
      </c>
      <c r="E79" s="6">
        <v>1098868042417</v>
      </c>
    </row>
    <row r="80" spans="1:5" x14ac:dyDescent="0.4">
      <c r="B80" s="5" t="s">
        <v>83</v>
      </c>
      <c r="C80" s="6">
        <v>146763</v>
      </c>
      <c r="D80" s="6">
        <v>1058365</v>
      </c>
      <c r="E80" s="6">
        <v>1054318808932</v>
      </c>
    </row>
    <row r="81" spans="2:6" x14ac:dyDescent="0.4">
      <c r="B81" s="5" t="s">
        <v>84</v>
      </c>
      <c r="C81" s="6">
        <v>135861</v>
      </c>
      <c r="D81" s="6">
        <v>968563</v>
      </c>
      <c r="E81" s="6">
        <v>965326532464</v>
      </c>
    </row>
    <row r="82" spans="2:6" x14ac:dyDescent="0.4">
      <c r="B82" s="5" t="s">
        <v>85</v>
      </c>
      <c r="C82" s="6">
        <v>132750</v>
      </c>
      <c r="D82" s="6">
        <v>963121</v>
      </c>
      <c r="E82" s="6">
        <v>967956403570</v>
      </c>
    </row>
    <row r="83" spans="2:6" x14ac:dyDescent="0.4">
      <c r="B83" s="5" t="s">
        <v>86</v>
      </c>
      <c r="C83" s="6">
        <v>128980</v>
      </c>
      <c r="D83" s="6">
        <v>906656</v>
      </c>
      <c r="E83" s="6">
        <v>935819189679</v>
      </c>
    </row>
    <row r="84" spans="2:6" x14ac:dyDescent="0.4">
      <c r="B84" s="5" t="s">
        <v>87</v>
      </c>
      <c r="C84" s="6">
        <v>121646</v>
      </c>
      <c r="D84" s="6">
        <v>847403</v>
      </c>
      <c r="E84" s="6">
        <v>896368505672</v>
      </c>
    </row>
    <row r="85" spans="2:6" x14ac:dyDescent="0.4">
      <c r="B85" s="5" t="s">
        <v>88</v>
      </c>
      <c r="C85" s="6">
        <v>131390</v>
      </c>
      <c r="D85" s="6">
        <v>786927</v>
      </c>
      <c r="E85" s="6">
        <v>852741420877</v>
      </c>
    </row>
    <row r="86" spans="2:6" x14ac:dyDescent="0.4">
      <c r="B86" s="5" t="s">
        <v>89</v>
      </c>
      <c r="C86" s="6">
        <v>108859</v>
      </c>
      <c r="D86" s="6">
        <v>741779</v>
      </c>
      <c r="E86" s="6">
        <v>807708152438</v>
      </c>
    </row>
    <row r="87" spans="2:6" x14ac:dyDescent="0.4">
      <c r="B87" s="7" t="s">
        <v>90</v>
      </c>
      <c r="C87" s="8">
        <v>102161</v>
      </c>
      <c r="D87" s="8">
        <v>703759</v>
      </c>
      <c r="E87" s="8">
        <v>769830625831</v>
      </c>
    </row>
    <row r="89" spans="2:6" x14ac:dyDescent="0.4">
      <c r="B89" s="10"/>
      <c r="C89" s="11"/>
      <c r="D89" s="11"/>
      <c r="E89" s="11"/>
    </row>
    <row r="90" spans="2:6" x14ac:dyDescent="0.4">
      <c r="D90" s="12"/>
      <c r="E90" s="12"/>
      <c r="F90" s="12"/>
    </row>
  </sheetData>
  <mergeCells count="2">
    <mergeCell ref="B5:B6"/>
    <mergeCell ref="C5:E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&amp;R&amp;"游ゴシック,標準"&amp;9国立研究開発法人　森林研究・整備機構
森林保険センター</oddFooter>
  </headerFooter>
  <rowBreaks count="2" manualBreakCount="2">
    <brk id="40" max="4" man="1"/>
    <brk id="7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view="pageBreakPreview" zoomScale="85" zoomScaleNormal="100" zoomScaleSheetLayoutView="85" workbookViewId="0"/>
  </sheetViews>
  <sheetFormatPr defaultRowHeight="18.75" x14ac:dyDescent="0.4"/>
  <cols>
    <col min="1" max="1" width="6.5" style="16" customWidth="1"/>
    <col min="2" max="2" width="6.125" style="14" customWidth="1"/>
    <col min="3" max="3" width="12.125" style="14" customWidth="1"/>
    <col min="4" max="6" width="22.125" style="14" customWidth="1"/>
    <col min="7" max="7" width="14.75" style="16" bestFit="1" customWidth="1"/>
    <col min="8" max="256" width="9" style="16"/>
    <col min="257" max="257" width="6.5" style="16" customWidth="1"/>
    <col min="258" max="258" width="6.125" style="16" customWidth="1"/>
    <col min="259" max="259" width="12.125" style="16" customWidth="1"/>
    <col min="260" max="262" width="22.125" style="16" customWidth="1"/>
    <col min="263" max="263" width="14.75" style="16" bestFit="1" customWidth="1"/>
    <col min="264" max="512" width="9" style="16"/>
    <col min="513" max="513" width="6.5" style="16" customWidth="1"/>
    <col min="514" max="514" width="6.125" style="16" customWidth="1"/>
    <col min="515" max="515" width="12.125" style="16" customWidth="1"/>
    <col min="516" max="518" width="22.125" style="16" customWidth="1"/>
    <col min="519" max="519" width="14.75" style="16" bestFit="1" customWidth="1"/>
    <col min="520" max="768" width="9" style="16"/>
    <col min="769" max="769" width="6.5" style="16" customWidth="1"/>
    <col min="770" max="770" width="6.125" style="16" customWidth="1"/>
    <col min="771" max="771" width="12.125" style="16" customWidth="1"/>
    <col min="772" max="774" width="22.125" style="16" customWidth="1"/>
    <col min="775" max="775" width="14.75" style="16" bestFit="1" customWidth="1"/>
    <col min="776" max="1024" width="9" style="16"/>
    <col min="1025" max="1025" width="6.5" style="16" customWidth="1"/>
    <col min="1026" max="1026" width="6.125" style="16" customWidth="1"/>
    <col min="1027" max="1027" width="12.125" style="16" customWidth="1"/>
    <col min="1028" max="1030" width="22.125" style="16" customWidth="1"/>
    <col min="1031" max="1031" width="14.75" style="16" bestFit="1" customWidth="1"/>
    <col min="1032" max="1280" width="9" style="16"/>
    <col min="1281" max="1281" width="6.5" style="16" customWidth="1"/>
    <col min="1282" max="1282" width="6.125" style="16" customWidth="1"/>
    <col min="1283" max="1283" width="12.125" style="16" customWidth="1"/>
    <col min="1284" max="1286" width="22.125" style="16" customWidth="1"/>
    <col min="1287" max="1287" width="14.75" style="16" bestFit="1" customWidth="1"/>
    <col min="1288" max="1536" width="9" style="16"/>
    <col min="1537" max="1537" width="6.5" style="16" customWidth="1"/>
    <col min="1538" max="1538" width="6.125" style="16" customWidth="1"/>
    <col min="1539" max="1539" width="12.125" style="16" customWidth="1"/>
    <col min="1540" max="1542" width="22.125" style="16" customWidth="1"/>
    <col min="1543" max="1543" width="14.75" style="16" bestFit="1" customWidth="1"/>
    <col min="1544" max="1792" width="9" style="16"/>
    <col min="1793" max="1793" width="6.5" style="16" customWidth="1"/>
    <col min="1794" max="1794" width="6.125" style="16" customWidth="1"/>
    <col min="1795" max="1795" width="12.125" style="16" customWidth="1"/>
    <col min="1796" max="1798" width="22.125" style="16" customWidth="1"/>
    <col min="1799" max="1799" width="14.75" style="16" bestFit="1" customWidth="1"/>
    <col min="1800" max="2048" width="9" style="16"/>
    <col min="2049" max="2049" width="6.5" style="16" customWidth="1"/>
    <col min="2050" max="2050" width="6.125" style="16" customWidth="1"/>
    <col min="2051" max="2051" width="12.125" style="16" customWidth="1"/>
    <col min="2052" max="2054" width="22.125" style="16" customWidth="1"/>
    <col min="2055" max="2055" width="14.75" style="16" bestFit="1" customWidth="1"/>
    <col min="2056" max="2304" width="9" style="16"/>
    <col min="2305" max="2305" width="6.5" style="16" customWidth="1"/>
    <col min="2306" max="2306" width="6.125" style="16" customWidth="1"/>
    <col min="2307" max="2307" width="12.125" style="16" customWidth="1"/>
    <col min="2308" max="2310" width="22.125" style="16" customWidth="1"/>
    <col min="2311" max="2311" width="14.75" style="16" bestFit="1" customWidth="1"/>
    <col min="2312" max="2560" width="9" style="16"/>
    <col min="2561" max="2561" width="6.5" style="16" customWidth="1"/>
    <col min="2562" max="2562" width="6.125" style="16" customWidth="1"/>
    <col min="2563" max="2563" width="12.125" style="16" customWidth="1"/>
    <col min="2564" max="2566" width="22.125" style="16" customWidth="1"/>
    <col min="2567" max="2567" width="14.75" style="16" bestFit="1" customWidth="1"/>
    <col min="2568" max="2816" width="9" style="16"/>
    <col min="2817" max="2817" width="6.5" style="16" customWidth="1"/>
    <col min="2818" max="2818" width="6.125" style="16" customWidth="1"/>
    <col min="2819" max="2819" width="12.125" style="16" customWidth="1"/>
    <col min="2820" max="2822" width="22.125" style="16" customWidth="1"/>
    <col min="2823" max="2823" width="14.75" style="16" bestFit="1" customWidth="1"/>
    <col min="2824" max="3072" width="9" style="16"/>
    <col min="3073" max="3073" width="6.5" style="16" customWidth="1"/>
    <col min="3074" max="3074" width="6.125" style="16" customWidth="1"/>
    <col min="3075" max="3075" width="12.125" style="16" customWidth="1"/>
    <col min="3076" max="3078" width="22.125" style="16" customWidth="1"/>
    <col min="3079" max="3079" width="14.75" style="16" bestFit="1" customWidth="1"/>
    <col min="3080" max="3328" width="9" style="16"/>
    <col min="3329" max="3329" width="6.5" style="16" customWidth="1"/>
    <col min="3330" max="3330" width="6.125" style="16" customWidth="1"/>
    <col min="3331" max="3331" width="12.125" style="16" customWidth="1"/>
    <col min="3332" max="3334" width="22.125" style="16" customWidth="1"/>
    <col min="3335" max="3335" width="14.75" style="16" bestFit="1" customWidth="1"/>
    <col min="3336" max="3584" width="9" style="16"/>
    <col min="3585" max="3585" width="6.5" style="16" customWidth="1"/>
    <col min="3586" max="3586" width="6.125" style="16" customWidth="1"/>
    <col min="3587" max="3587" width="12.125" style="16" customWidth="1"/>
    <col min="3588" max="3590" width="22.125" style="16" customWidth="1"/>
    <col min="3591" max="3591" width="14.75" style="16" bestFit="1" customWidth="1"/>
    <col min="3592" max="3840" width="9" style="16"/>
    <col min="3841" max="3841" width="6.5" style="16" customWidth="1"/>
    <col min="3842" max="3842" width="6.125" style="16" customWidth="1"/>
    <col min="3843" max="3843" width="12.125" style="16" customWidth="1"/>
    <col min="3844" max="3846" width="22.125" style="16" customWidth="1"/>
    <col min="3847" max="3847" width="14.75" style="16" bestFit="1" customWidth="1"/>
    <col min="3848" max="4096" width="9" style="16"/>
    <col min="4097" max="4097" width="6.5" style="16" customWidth="1"/>
    <col min="4098" max="4098" width="6.125" style="16" customWidth="1"/>
    <col min="4099" max="4099" width="12.125" style="16" customWidth="1"/>
    <col min="4100" max="4102" width="22.125" style="16" customWidth="1"/>
    <col min="4103" max="4103" width="14.75" style="16" bestFit="1" customWidth="1"/>
    <col min="4104" max="4352" width="9" style="16"/>
    <col min="4353" max="4353" width="6.5" style="16" customWidth="1"/>
    <col min="4354" max="4354" width="6.125" style="16" customWidth="1"/>
    <col min="4355" max="4355" width="12.125" style="16" customWidth="1"/>
    <col min="4356" max="4358" width="22.125" style="16" customWidth="1"/>
    <col min="4359" max="4359" width="14.75" style="16" bestFit="1" customWidth="1"/>
    <col min="4360" max="4608" width="9" style="16"/>
    <col min="4609" max="4609" width="6.5" style="16" customWidth="1"/>
    <col min="4610" max="4610" width="6.125" style="16" customWidth="1"/>
    <col min="4611" max="4611" width="12.125" style="16" customWidth="1"/>
    <col min="4612" max="4614" width="22.125" style="16" customWidth="1"/>
    <col min="4615" max="4615" width="14.75" style="16" bestFit="1" customWidth="1"/>
    <col min="4616" max="4864" width="9" style="16"/>
    <col min="4865" max="4865" width="6.5" style="16" customWidth="1"/>
    <col min="4866" max="4866" width="6.125" style="16" customWidth="1"/>
    <col min="4867" max="4867" width="12.125" style="16" customWidth="1"/>
    <col min="4868" max="4870" width="22.125" style="16" customWidth="1"/>
    <col min="4871" max="4871" width="14.75" style="16" bestFit="1" customWidth="1"/>
    <col min="4872" max="5120" width="9" style="16"/>
    <col min="5121" max="5121" width="6.5" style="16" customWidth="1"/>
    <col min="5122" max="5122" width="6.125" style="16" customWidth="1"/>
    <col min="5123" max="5123" width="12.125" style="16" customWidth="1"/>
    <col min="5124" max="5126" width="22.125" style="16" customWidth="1"/>
    <col min="5127" max="5127" width="14.75" style="16" bestFit="1" customWidth="1"/>
    <col min="5128" max="5376" width="9" style="16"/>
    <col min="5377" max="5377" width="6.5" style="16" customWidth="1"/>
    <col min="5378" max="5378" width="6.125" style="16" customWidth="1"/>
    <col min="5379" max="5379" width="12.125" style="16" customWidth="1"/>
    <col min="5380" max="5382" width="22.125" style="16" customWidth="1"/>
    <col min="5383" max="5383" width="14.75" style="16" bestFit="1" customWidth="1"/>
    <col min="5384" max="5632" width="9" style="16"/>
    <col min="5633" max="5633" width="6.5" style="16" customWidth="1"/>
    <col min="5634" max="5634" width="6.125" style="16" customWidth="1"/>
    <col min="5635" max="5635" width="12.125" style="16" customWidth="1"/>
    <col min="5636" max="5638" width="22.125" style="16" customWidth="1"/>
    <col min="5639" max="5639" width="14.75" style="16" bestFit="1" customWidth="1"/>
    <col min="5640" max="5888" width="9" style="16"/>
    <col min="5889" max="5889" width="6.5" style="16" customWidth="1"/>
    <col min="5890" max="5890" width="6.125" style="16" customWidth="1"/>
    <col min="5891" max="5891" width="12.125" style="16" customWidth="1"/>
    <col min="5892" max="5894" width="22.125" style="16" customWidth="1"/>
    <col min="5895" max="5895" width="14.75" style="16" bestFit="1" customWidth="1"/>
    <col min="5896" max="6144" width="9" style="16"/>
    <col min="6145" max="6145" width="6.5" style="16" customWidth="1"/>
    <col min="6146" max="6146" width="6.125" style="16" customWidth="1"/>
    <col min="6147" max="6147" width="12.125" style="16" customWidth="1"/>
    <col min="6148" max="6150" width="22.125" style="16" customWidth="1"/>
    <col min="6151" max="6151" width="14.75" style="16" bestFit="1" customWidth="1"/>
    <col min="6152" max="6400" width="9" style="16"/>
    <col min="6401" max="6401" width="6.5" style="16" customWidth="1"/>
    <col min="6402" max="6402" width="6.125" style="16" customWidth="1"/>
    <col min="6403" max="6403" width="12.125" style="16" customWidth="1"/>
    <col min="6404" max="6406" width="22.125" style="16" customWidth="1"/>
    <col min="6407" max="6407" width="14.75" style="16" bestFit="1" customWidth="1"/>
    <col min="6408" max="6656" width="9" style="16"/>
    <col min="6657" max="6657" width="6.5" style="16" customWidth="1"/>
    <col min="6658" max="6658" width="6.125" style="16" customWidth="1"/>
    <col min="6659" max="6659" width="12.125" style="16" customWidth="1"/>
    <col min="6660" max="6662" width="22.125" style="16" customWidth="1"/>
    <col min="6663" max="6663" width="14.75" style="16" bestFit="1" customWidth="1"/>
    <col min="6664" max="6912" width="9" style="16"/>
    <col min="6913" max="6913" width="6.5" style="16" customWidth="1"/>
    <col min="6914" max="6914" width="6.125" style="16" customWidth="1"/>
    <col min="6915" max="6915" width="12.125" style="16" customWidth="1"/>
    <col min="6916" max="6918" width="22.125" style="16" customWidth="1"/>
    <col min="6919" max="6919" width="14.75" style="16" bestFit="1" customWidth="1"/>
    <col min="6920" max="7168" width="9" style="16"/>
    <col min="7169" max="7169" width="6.5" style="16" customWidth="1"/>
    <col min="7170" max="7170" width="6.125" style="16" customWidth="1"/>
    <col min="7171" max="7171" width="12.125" style="16" customWidth="1"/>
    <col min="7172" max="7174" width="22.125" style="16" customWidth="1"/>
    <col min="7175" max="7175" width="14.75" style="16" bestFit="1" customWidth="1"/>
    <col min="7176" max="7424" width="9" style="16"/>
    <col min="7425" max="7425" width="6.5" style="16" customWidth="1"/>
    <col min="7426" max="7426" width="6.125" style="16" customWidth="1"/>
    <col min="7427" max="7427" width="12.125" style="16" customWidth="1"/>
    <col min="7428" max="7430" width="22.125" style="16" customWidth="1"/>
    <col min="7431" max="7431" width="14.75" style="16" bestFit="1" customWidth="1"/>
    <col min="7432" max="7680" width="9" style="16"/>
    <col min="7681" max="7681" width="6.5" style="16" customWidth="1"/>
    <col min="7682" max="7682" width="6.125" style="16" customWidth="1"/>
    <col min="7683" max="7683" width="12.125" style="16" customWidth="1"/>
    <col min="7684" max="7686" width="22.125" style="16" customWidth="1"/>
    <col min="7687" max="7687" width="14.75" style="16" bestFit="1" customWidth="1"/>
    <col min="7688" max="7936" width="9" style="16"/>
    <col min="7937" max="7937" width="6.5" style="16" customWidth="1"/>
    <col min="7938" max="7938" width="6.125" style="16" customWidth="1"/>
    <col min="7939" max="7939" width="12.125" style="16" customWidth="1"/>
    <col min="7940" max="7942" width="22.125" style="16" customWidth="1"/>
    <col min="7943" max="7943" width="14.75" style="16" bestFit="1" customWidth="1"/>
    <col min="7944" max="8192" width="9" style="16"/>
    <col min="8193" max="8193" width="6.5" style="16" customWidth="1"/>
    <col min="8194" max="8194" width="6.125" style="16" customWidth="1"/>
    <col min="8195" max="8195" width="12.125" style="16" customWidth="1"/>
    <col min="8196" max="8198" width="22.125" style="16" customWidth="1"/>
    <col min="8199" max="8199" width="14.75" style="16" bestFit="1" customWidth="1"/>
    <col min="8200" max="8448" width="9" style="16"/>
    <col min="8449" max="8449" width="6.5" style="16" customWidth="1"/>
    <col min="8450" max="8450" width="6.125" style="16" customWidth="1"/>
    <col min="8451" max="8451" width="12.125" style="16" customWidth="1"/>
    <col min="8452" max="8454" width="22.125" style="16" customWidth="1"/>
    <col min="8455" max="8455" width="14.75" style="16" bestFit="1" customWidth="1"/>
    <col min="8456" max="8704" width="9" style="16"/>
    <col min="8705" max="8705" width="6.5" style="16" customWidth="1"/>
    <col min="8706" max="8706" width="6.125" style="16" customWidth="1"/>
    <col min="8707" max="8707" width="12.125" style="16" customWidth="1"/>
    <col min="8708" max="8710" width="22.125" style="16" customWidth="1"/>
    <col min="8711" max="8711" width="14.75" style="16" bestFit="1" customWidth="1"/>
    <col min="8712" max="8960" width="9" style="16"/>
    <col min="8961" max="8961" width="6.5" style="16" customWidth="1"/>
    <col min="8962" max="8962" width="6.125" style="16" customWidth="1"/>
    <col min="8963" max="8963" width="12.125" style="16" customWidth="1"/>
    <col min="8964" max="8966" width="22.125" style="16" customWidth="1"/>
    <col min="8967" max="8967" width="14.75" style="16" bestFit="1" customWidth="1"/>
    <col min="8968" max="9216" width="9" style="16"/>
    <col min="9217" max="9217" width="6.5" style="16" customWidth="1"/>
    <col min="9218" max="9218" width="6.125" style="16" customWidth="1"/>
    <col min="9219" max="9219" width="12.125" style="16" customWidth="1"/>
    <col min="9220" max="9222" width="22.125" style="16" customWidth="1"/>
    <col min="9223" max="9223" width="14.75" style="16" bestFit="1" customWidth="1"/>
    <col min="9224" max="9472" width="9" style="16"/>
    <col min="9473" max="9473" width="6.5" style="16" customWidth="1"/>
    <col min="9474" max="9474" width="6.125" style="16" customWidth="1"/>
    <col min="9475" max="9475" width="12.125" style="16" customWidth="1"/>
    <col min="9476" max="9478" width="22.125" style="16" customWidth="1"/>
    <col min="9479" max="9479" width="14.75" style="16" bestFit="1" customWidth="1"/>
    <col min="9480" max="9728" width="9" style="16"/>
    <col min="9729" max="9729" width="6.5" style="16" customWidth="1"/>
    <col min="9730" max="9730" width="6.125" style="16" customWidth="1"/>
    <col min="9731" max="9731" width="12.125" style="16" customWidth="1"/>
    <col min="9732" max="9734" width="22.125" style="16" customWidth="1"/>
    <col min="9735" max="9735" width="14.75" style="16" bestFit="1" customWidth="1"/>
    <col min="9736" max="9984" width="9" style="16"/>
    <col min="9985" max="9985" width="6.5" style="16" customWidth="1"/>
    <col min="9986" max="9986" width="6.125" style="16" customWidth="1"/>
    <col min="9987" max="9987" width="12.125" style="16" customWidth="1"/>
    <col min="9988" max="9990" width="22.125" style="16" customWidth="1"/>
    <col min="9991" max="9991" width="14.75" style="16" bestFit="1" customWidth="1"/>
    <col min="9992" max="10240" width="9" style="16"/>
    <col min="10241" max="10241" width="6.5" style="16" customWidth="1"/>
    <col min="10242" max="10242" width="6.125" style="16" customWidth="1"/>
    <col min="10243" max="10243" width="12.125" style="16" customWidth="1"/>
    <col min="10244" max="10246" width="22.125" style="16" customWidth="1"/>
    <col min="10247" max="10247" width="14.75" style="16" bestFit="1" customWidth="1"/>
    <col min="10248" max="10496" width="9" style="16"/>
    <col min="10497" max="10497" width="6.5" style="16" customWidth="1"/>
    <col min="10498" max="10498" width="6.125" style="16" customWidth="1"/>
    <col min="10499" max="10499" width="12.125" style="16" customWidth="1"/>
    <col min="10500" max="10502" width="22.125" style="16" customWidth="1"/>
    <col min="10503" max="10503" width="14.75" style="16" bestFit="1" customWidth="1"/>
    <col min="10504" max="10752" width="9" style="16"/>
    <col min="10753" max="10753" width="6.5" style="16" customWidth="1"/>
    <col min="10754" max="10754" width="6.125" style="16" customWidth="1"/>
    <col min="10755" max="10755" width="12.125" style="16" customWidth="1"/>
    <col min="10756" max="10758" width="22.125" style="16" customWidth="1"/>
    <col min="10759" max="10759" width="14.75" style="16" bestFit="1" customWidth="1"/>
    <col min="10760" max="11008" width="9" style="16"/>
    <col min="11009" max="11009" width="6.5" style="16" customWidth="1"/>
    <col min="11010" max="11010" width="6.125" style="16" customWidth="1"/>
    <col min="11011" max="11011" width="12.125" style="16" customWidth="1"/>
    <col min="11012" max="11014" width="22.125" style="16" customWidth="1"/>
    <col min="11015" max="11015" width="14.75" style="16" bestFit="1" customWidth="1"/>
    <col min="11016" max="11264" width="9" style="16"/>
    <col min="11265" max="11265" width="6.5" style="16" customWidth="1"/>
    <col min="11266" max="11266" width="6.125" style="16" customWidth="1"/>
    <col min="11267" max="11267" width="12.125" style="16" customWidth="1"/>
    <col min="11268" max="11270" width="22.125" style="16" customWidth="1"/>
    <col min="11271" max="11271" width="14.75" style="16" bestFit="1" customWidth="1"/>
    <col min="11272" max="11520" width="9" style="16"/>
    <col min="11521" max="11521" width="6.5" style="16" customWidth="1"/>
    <col min="11522" max="11522" width="6.125" style="16" customWidth="1"/>
    <col min="11523" max="11523" width="12.125" style="16" customWidth="1"/>
    <col min="11524" max="11526" width="22.125" style="16" customWidth="1"/>
    <col min="11527" max="11527" width="14.75" style="16" bestFit="1" customWidth="1"/>
    <col min="11528" max="11776" width="9" style="16"/>
    <col min="11777" max="11777" width="6.5" style="16" customWidth="1"/>
    <col min="11778" max="11778" width="6.125" style="16" customWidth="1"/>
    <col min="11779" max="11779" width="12.125" style="16" customWidth="1"/>
    <col min="11780" max="11782" width="22.125" style="16" customWidth="1"/>
    <col min="11783" max="11783" width="14.75" style="16" bestFit="1" customWidth="1"/>
    <col min="11784" max="12032" width="9" style="16"/>
    <col min="12033" max="12033" width="6.5" style="16" customWidth="1"/>
    <col min="12034" max="12034" width="6.125" style="16" customWidth="1"/>
    <col min="12035" max="12035" width="12.125" style="16" customWidth="1"/>
    <col min="12036" max="12038" width="22.125" style="16" customWidth="1"/>
    <col min="12039" max="12039" width="14.75" style="16" bestFit="1" customWidth="1"/>
    <col min="12040" max="12288" width="9" style="16"/>
    <col min="12289" max="12289" width="6.5" style="16" customWidth="1"/>
    <col min="12290" max="12290" width="6.125" style="16" customWidth="1"/>
    <col min="12291" max="12291" width="12.125" style="16" customWidth="1"/>
    <col min="12292" max="12294" width="22.125" style="16" customWidth="1"/>
    <col min="12295" max="12295" width="14.75" style="16" bestFit="1" customWidth="1"/>
    <col min="12296" max="12544" width="9" style="16"/>
    <col min="12545" max="12545" width="6.5" style="16" customWidth="1"/>
    <col min="12546" max="12546" width="6.125" style="16" customWidth="1"/>
    <col min="12547" max="12547" width="12.125" style="16" customWidth="1"/>
    <col min="12548" max="12550" width="22.125" style="16" customWidth="1"/>
    <col min="12551" max="12551" width="14.75" style="16" bestFit="1" customWidth="1"/>
    <col min="12552" max="12800" width="9" style="16"/>
    <col min="12801" max="12801" width="6.5" style="16" customWidth="1"/>
    <col min="12802" max="12802" width="6.125" style="16" customWidth="1"/>
    <col min="12803" max="12803" width="12.125" style="16" customWidth="1"/>
    <col min="12804" max="12806" width="22.125" style="16" customWidth="1"/>
    <col min="12807" max="12807" width="14.75" style="16" bestFit="1" customWidth="1"/>
    <col min="12808" max="13056" width="9" style="16"/>
    <col min="13057" max="13057" width="6.5" style="16" customWidth="1"/>
    <col min="13058" max="13058" width="6.125" style="16" customWidth="1"/>
    <col min="13059" max="13059" width="12.125" style="16" customWidth="1"/>
    <col min="13060" max="13062" width="22.125" style="16" customWidth="1"/>
    <col min="13063" max="13063" width="14.75" style="16" bestFit="1" customWidth="1"/>
    <col min="13064" max="13312" width="9" style="16"/>
    <col min="13313" max="13313" width="6.5" style="16" customWidth="1"/>
    <col min="13314" max="13314" width="6.125" style="16" customWidth="1"/>
    <col min="13315" max="13315" width="12.125" style="16" customWidth="1"/>
    <col min="13316" max="13318" width="22.125" style="16" customWidth="1"/>
    <col min="13319" max="13319" width="14.75" style="16" bestFit="1" customWidth="1"/>
    <col min="13320" max="13568" width="9" style="16"/>
    <col min="13569" max="13569" width="6.5" style="16" customWidth="1"/>
    <col min="13570" max="13570" width="6.125" style="16" customWidth="1"/>
    <col min="13571" max="13571" width="12.125" style="16" customWidth="1"/>
    <col min="13572" max="13574" width="22.125" style="16" customWidth="1"/>
    <col min="13575" max="13575" width="14.75" style="16" bestFit="1" customWidth="1"/>
    <col min="13576" max="13824" width="9" style="16"/>
    <col min="13825" max="13825" width="6.5" style="16" customWidth="1"/>
    <col min="13826" max="13826" width="6.125" style="16" customWidth="1"/>
    <col min="13827" max="13827" width="12.125" style="16" customWidth="1"/>
    <col min="13828" max="13830" width="22.125" style="16" customWidth="1"/>
    <col min="13831" max="13831" width="14.75" style="16" bestFit="1" customWidth="1"/>
    <col min="13832" max="14080" width="9" style="16"/>
    <col min="14081" max="14081" width="6.5" style="16" customWidth="1"/>
    <col min="14082" max="14082" width="6.125" style="16" customWidth="1"/>
    <col min="14083" max="14083" width="12.125" style="16" customWidth="1"/>
    <col min="14084" max="14086" width="22.125" style="16" customWidth="1"/>
    <col min="14087" max="14087" width="14.75" style="16" bestFit="1" customWidth="1"/>
    <col min="14088" max="14336" width="9" style="16"/>
    <col min="14337" max="14337" width="6.5" style="16" customWidth="1"/>
    <col min="14338" max="14338" width="6.125" style="16" customWidth="1"/>
    <col min="14339" max="14339" width="12.125" style="16" customWidth="1"/>
    <col min="14340" max="14342" width="22.125" style="16" customWidth="1"/>
    <col min="14343" max="14343" width="14.75" style="16" bestFit="1" customWidth="1"/>
    <col min="14344" max="14592" width="9" style="16"/>
    <col min="14593" max="14593" width="6.5" style="16" customWidth="1"/>
    <col min="14594" max="14594" width="6.125" style="16" customWidth="1"/>
    <col min="14595" max="14595" width="12.125" style="16" customWidth="1"/>
    <col min="14596" max="14598" width="22.125" style="16" customWidth="1"/>
    <col min="14599" max="14599" width="14.75" style="16" bestFit="1" customWidth="1"/>
    <col min="14600" max="14848" width="9" style="16"/>
    <col min="14849" max="14849" width="6.5" style="16" customWidth="1"/>
    <col min="14850" max="14850" width="6.125" style="16" customWidth="1"/>
    <col min="14851" max="14851" width="12.125" style="16" customWidth="1"/>
    <col min="14852" max="14854" width="22.125" style="16" customWidth="1"/>
    <col min="14855" max="14855" width="14.75" style="16" bestFit="1" customWidth="1"/>
    <col min="14856" max="15104" width="9" style="16"/>
    <col min="15105" max="15105" width="6.5" style="16" customWidth="1"/>
    <col min="15106" max="15106" width="6.125" style="16" customWidth="1"/>
    <col min="15107" max="15107" width="12.125" style="16" customWidth="1"/>
    <col min="15108" max="15110" width="22.125" style="16" customWidth="1"/>
    <col min="15111" max="15111" width="14.75" style="16" bestFit="1" customWidth="1"/>
    <col min="15112" max="15360" width="9" style="16"/>
    <col min="15361" max="15361" width="6.5" style="16" customWidth="1"/>
    <col min="15362" max="15362" width="6.125" style="16" customWidth="1"/>
    <col min="15363" max="15363" width="12.125" style="16" customWidth="1"/>
    <col min="15364" max="15366" width="22.125" style="16" customWidth="1"/>
    <col min="15367" max="15367" width="14.75" style="16" bestFit="1" customWidth="1"/>
    <col min="15368" max="15616" width="9" style="16"/>
    <col min="15617" max="15617" width="6.5" style="16" customWidth="1"/>
    <col min="15618" max="15618" width="6.125" style="16" customWidth="1"/>
    <col min="15619" max="15619" width="12.125" style="16" customWidth="1"/>
    <col min="15620" max="15622" width="22.125" style="16" customWidth="1"/>
    <col min="15623" max="15623" width="14.75" style="16" bestFit="1" customWidth="1"/>
    <col min="15624" max="15872" width="9" style="16"/>
    <col min="15873" max="15873" width="6.5" style="16" customWidth="1"/>
    <col min="15874" max="15874" width="6.125" style="16" customWidth="1"/>
    <col min="15875" max="15875" width="12.125" style="16" customWidth="1"/>
    <col min="15876" max="15878" width="22.125" style="16" customWidth="1"/>
    <col min="15879" max="15879" width="14.75" style="16" bestFit="1" customWidth="1"/>
    <col min="15880" max="16128" width="9" style="16"/>
    <col min="16129" max="16129" width="6.5" style="16" customWidth="1"/>
    <col min="16130" max="16130" width="6.125" style="16" customWidth="1"/>
    <col min="16131" max="16131" width="12.125" style="16" customWidth="1"/>
    <col min="16132" max="16134" width="22.125" style="16" customWidth="1"/>
    <col min="16135" max="16135" width="14.75" style="16" bestFit="1" customWidth="1"/>
    <col min="16136" max="16384" width="9" style="16"/>
  </cols>
  <sheetData>
    <row r="1" spans="1:7" ht="24" x14ac:dyDescent="0.5">
      <c r="A1" s="13" t="s">
        <v>0</v>
      </c>
      <c r="C1" s="15"/>
    </row>
    <row r="2" spans="1:7" ht="24" x14ac:dyDescent="0.5">
      <c r="A2" s="13" t="s">
        <v>91</v>
      </c>
      <c r="C2" s="15"/>
    </row>
    <row r="3" spans="1:7" ht="24" x14ac:dyDescent="0.5">
      <c r="A3" s="13" t="s">
        <v>92</v>
      </c>
      <c r="C3" s="15"/>
    </row>
    <row r="4" spans="1:7" ht="19.5" x14ac:dyDescent="0.4">
      <c r="B4" s="15"/>
      <c r="C4" s="15"/>
    </row>
    <row r="5" spans="1:7" x14ac:dyDescent="0.4">
      <c r="B5" s="116" t="s">
        <v>93</v>
      </c>
      <c r="C5" s="117"/>
      <c r="D5" s="120" t="s">
        <v>94</v>
      </c>
      <c r="E5" s="120"/>
      <c r="F5" s="121"/>
    </row>
    <row r="6" spans="1:7" x14ac:dyDescent="0.4">
      <c r="B6" s="118"/>
      <c r="C6" s="119"/>
      <c r="D6" s="17" t="s">
        <v>95</v>
      </c>
      <c r="E6" s="17" t="s">
        <v>96</v>
      </c>
      <c r="F6" s="17" t="s">
        <v>97</v>
      </c>
    </row>
    <row r="7" spans="1:7" x14ac:dyDescent="0.4">
      <c r="B7" s="18"/>
      <c r="C7" s="19"/>
      <c r="D7" s="20" t="s">
        <v>98</v>
      </c>
      <c r="E7" s="20" t="s">
        <v>99</v>
      </c>
      <c r="F7" s="20" t="s">
        <v>100</v>
      </c>
    </row>
    <row r="8" spans="1:7" x14ac:dyDescent="0.4">
      <c r="B8" s="21" t="s">
        <v>101</v>
      </c>
      <c r="C8" s="22" t="s">
        <v>103</v>
      </c>
      <c r="D8" s="23">
        <v>7049</v>
      </c>
      <c r="E8" s="24">
        <v>104351.68000000001</v>
      </c>
      <c r="F8" s="23">
        <v>72783653173</v>
      </c>
      <c r="G8" s="25"/>
    </row>
    <row r="9" spans="1:7" x14ac:dyDescent="0.4">
      <c r="B9" s="21" t="s">
        <v>104</v>
      </c>
      <c r="C9" s="22" t="s">
        <v>105</v>
      </c>
      <c r="D9" s="23">
        <v>2123</v>
      </c>
      <c r="E9" s="24">
        <v>17254.670000000002</v>
      </c>
      <c r="F9" s="23">
        <v>24442840230</v>
      </c>
      <c r="G9" s="25"/>
    </row>
    <row r="10" spans="1:7" x14ac:dyDescent="0.4">
      <c r="B10" s="21" t="s">
        <v>106</v>
      </c>
      <c r="C10" s="22" t="s">
        <v>107</v>
      </c>
      <c r="D10" s="23">
        <v>6512</v>
      </c>
      <c r="E10" s="24">
        <v>46147.6</v>
      </c>
      <c r="F10" s="23">
        <v>39713670891</v>
      </c>
      <c r="G10" s="25"/>
    </row>
    <row r="11" spans="1:7" x14ac:dyDescent="0.4">
      <c r="B11" s="21" t="s">
        <v>108</v>
      </c>
      <c r="C11" s="22" t="s">
        <v>109</v>
      </c>
      <c r="D11" s="23">
        <v>1996</v>
      </c>
      <c r="E11" s="24">
        <v>12710.52</v>
      </c>
      <c r="F11" s="23">
        <v>18551598346</v>
      </c>
      <c r="G11" s="25"/>
    </row>
    <row r="12" spans="1:7" x14ac:dyDescent="0.4">
      <c r="B12" s="21" t="s">
        <v>110</v>
      </c>
      <c r="C12" s="22" t="s">
        <v>111</v>
      </c>
      <c r="D12" s="23">
        <v>2846</v>
      </c>
      <c r="E12" s="24">
        <v>29443.02</v>
      </c>
      <c r="F12" s="23">
        <v>21726574478</v>
      </c>
      <c r="G12" s="25"/>
    </row>
    <row r="13" spans="1:7" x14ac:dyDescent="0.4">
      <c r="B13" s="21" t="s">
        <v>112</v>
      </c>
      <c r="C13" s="22" t="s">
        <v>113</v>
      </c>
      <c r="D13" s="23">
        <v>1100</v>
      </c>
      <c r="E13" s="24">
        <v>4970.8900000000003</v>
      </c>
      <c r="F13" s="23">
        <v>5800467154</v>
      </c>
      <c r="G13" s="25"/>
    </row>
    <row r="14" spans="1:7" x14ac:dyDescent="0.4">
      <c r="B14" s="21" t="s">
        <v>114</v>
      </c>
      <c r="C14" s="22" t="s">
        <v>115</v>
      </c>
      <c r="D14" s="23">
        <v>2327</v>
      </c>
      <c r="E14" s="24">
        <v>13421.710000000001</v>
      </c>
      <c r="F14" s="23">
        <v>15746800688</v>
      </c>
      <c r="G14" s="25"/>
    </row>
    <row r="15" spans="1:7" x14ac:dyDescent="0.4">
      <c r="B15" s="21" t="s">
        <v>116</v>
      </c>
      <c r="C15" s="22" t="s">
        <v>117</v>
      </c>
      <c r="D15" s="23">
        <v>1802</v>
      </c>
      <c r="E15" s="24">
        <v>11298.96</v>
      </c>
      <c r="F15" s="23">
        <v>10492877720</v>
      </c>
      <c r="G15" s="25"/>
    </row>
    <row r="16" spans="1:7" x14ac:dyDescent="0.4">
      <c r="B16" s="21" t="s">
        <v>118</v>
      </c>
      <c r="C16" s="22" t="s">
        <v>119</v>
      </c>
      <c r="D16" s="23">
        <v>1193</v>
      </c>
      <c r="E16" s="24">
        <v>7718.34</v>
      </c>
      <c r="F16" s="23">
        <v>11857083898</v>
      </c>
      <c r="G16" s="25"/>
    </row>
    <row r="17" spans="2:7" x14ac:dyDescent="0.4">
      <c r="B17" s="21">
        <v>10</v>
      </c>
      <c r="C17" s="22" t="s">
        <v>120</v>
      </c>
      <c r="D17" s="23">
        <v>2249</v>
      </c>
      <c r="E17" s="24">
        <v>9906.48</v>
      </c>
      <c r="F17" s="23">
        <v>17056073174</v>
      </c>
      <c r="G17" s="25"/>
    </row>
    <row r="18" spans="2:7" x14ac:dyDescent="0.4">
      <c r="B18" s="21">
        <v>11</v>
      </c>
      <c r="C18" s="22" t="s">
        <v>121</v>
      </c>
      <c r="D18" s="23">
        <v>297</v>
      </c>
      <c r="E18" s="24">
        <v>794.28</v>
      </c>
      <c r="F18" s="23">
        <v>2215209769</v>
      </c>
      <c r="G18" s="25"/>
    </row>
    <row r="19" spans="2:7" x14ac:dyDescent="0.4">
      <c r="B19" s="21">
        <v>12</v>
      </c>
      <c r="C19" s="22" t="s">
        <v>122</v>
      </c>
      <c r="D19" s="23">
        <v>769</v>
      </c>
      <c r="E19" s="24">
        <v>1500.66</v>
      </c>
      <c r="F19" s="23">
        <v>1903895145</v>
      </c>
      <c r="G19" s="25"/>
    </row>
    <row r="20" spans="2:7" x14ac:dyDescent="0.4">
      <c r="B20" s="21">
        <v>13</v>
      </c>
      <c r="C20" s="22" t="s">
        <v>124</v>
      </c>
      <c r="D20" s="23">
        <v>320</v>
      </c>
      <c r="E20" s="24">
        <v>1689.1699999999998</v>
      </c>
      <c r="F20" s="23">
        <v>4610789763</v>
      </c>
      <c r="G20" s="25"/>
    </row>
    <row r="21" spans="2:7" x14ac:dyDescent="0.4">
      <c r="B21" s="21">
        <v>14</v>
      </c>
      <c r="C21" s="22" t="s">
        <v>125</v>
      </c>
      <c r="D21" s="23">
        <v>780</v>
      </c>
      <c r="E21" s="24">
        <v>6582.74</v>
      </c>
      <c r="F21" s="23">
        <v>13175630715</v>
      </c>
      <c r="G21" s="25"/>
    </row>
    <row r="22" spans="2:7" x14ac:dyDescent="0.4">
      <c r="B22" s="21">
        <v>15</v>
      </c>
      <c r="C22" s="22" t="s">
        <v>126</v>
      </c>
      <c r="D22" s="23">
        <v>1309</v>
      </c>
      <c r="E22" s="24">
        <v>3223.31</v>
      </c>
      <c r="F22" s="23">
        <v>4168709757</v>
      </c>
      <c r="G22" s="25"/>
    </row>
    <row r="23" spans="2:7" x14ac:dyDescent="0.4">
      <c r="B23" s="21">
        <v>16</v>
      </c>
      <c r="C23" s="22" t="s">
        <v>127</v>
      </c>
      <c r="D23" s="23">
        <v>453</v>
      </c>
      <c r="E23" s="24">
        <v>770.01</v>
      </c>
      <c r="F23" s="23">
        <v>649808583</v>
      </c>
      <c r="G23" s="25"/>
    </row>
    <row r="24" spans="2:7" x14ac:dyDescent="0.4">
      <c r="B24" s="21">
        <v>17</v>
      </c>
      <c r="C24" s="22" t="s">
        <v>128</v>
      </c>
      <c r="D24" s="23">
        <v>879</v>
      </c>
      <c r="E24" s="24">
        <v>6004.6500000000005</v>
      </c>
      <c r="F24" s="23">
        <v>10010718254</v>
      </c>
      <c r="G24" s="25"/>
    </row>
    <row r="25" spans="2:7" x14ac:dyDescent="0.4">
      <c r="B25" s="21">
        <v>18</v>
      </c>
      <c r="C25" s="22" t="s">
        <v>129</v>
      </c>
      <c r="D25" s="23">
        <v>2324</v>
      </c>
      <c r="E25" s="24">
        <v>8656.2899999999991</v>
      </c>
      <c r="F25" s="23">
        <v>18930426056</v>
      </c>
      <c r="G25" s="25"/>
    </row>
    <row r="26" spans="2:7" x14ac:dyDescent="0.4">
      <c r="B26" s="21">
        <v>19</v>
      </c>
      <c r="C26" s="22" t="s">
        <v>130</v>
      </c>
      <c r="D26" s="23">
        <v>652</v>
      </c>
      <c r="E26" s="24">
        <v>4327.6399999999994</v>
      </c>
      <c r="F26" s="23">
        <v>4589037921</v>
      </c>
      <c r="G26" s="25"/>
    </row>
    <row r="27" spans="2:7" x14ac:dyDescent="0.4">
      <c r="B27" s="21">
        <v>20</v>
      </c>
      <c r="C27" s="22" t="s">
        <v>131</v>
      </c>
      <c r="D27" s="23">
        <v>2195</v>
      </c>
      <c r="E27" s="24">
        <v>24805.64</v>
      </c>
      <c r="F27" s="23">
        <v>13365648814</v>
      </c>
      <c r="G27" s="25"/>
    </row>
    <row r="28" spans="2:7" x14ac:dyDescent="0.4">
      <c r="B28" s="21">
        <v>21</v>
      </c>
      <c r="C28" s="22" t="s">
        <v>132</v>
      </c>
      <c r="D28" s="23">
        <v>4403</v>
      </c>
      <c r="E28" s="24">
        <v>26673.520000000004</v>
      </c>
      <c r="F28" s="23">
        <v>20700735189</v>
      </c>
      <c r="G28" s="25"/>
    </row>
    <row r="29" spans="2:7" x14ac:dyDescent="0.4">
      <c r="B29" s="21">
        <v>22</v>
      </c>
      <c r="C29" s="22" t="s">
        <v>133</v>
      </c>
      <c r="D29" s="23">
        <v>1960</v>
      </c>
      <c r="E29" s="24">
        <v>13782.16</v>
      </c>
      <c r="F29" s="23">
        <v>17564989099</v>
      </c>
      <c r="G29" s="25"/>
    </row>
    <row r="30" spans="2:7" x14ac:dyDescent="0.4">
      <c r="B30" s="21">
        <v>23</v>
      </c>
      <c r="C30" s="22" t="s">
        <v>134</v>
      </c>
      <c r="D30" s="23">
        <v>299</v>
      </c>
      <c r="E30" s="24">
        <v>1877.26</v>
      </c>
      <c r="F30" s="23">
        <v>2543514514</v>
      </c>
      <c r="G30" s="25"/>
    </row>
    <row r="31" spans="2:7" x14ac:dyDescent="0.4">
      <c r="B31" s="21">
        <v>24</v>
      </c>
      <c r="C31" s="22" t="s">
        <v>135</v>
      </c>
      <c r="D31" s="23">
        <v>1157</v>
      </c>
      <c r="E31" s="24">
        <v>5191.37</v>
      </c>
      <c r="F31" s="23">
        <v>6275033689</v>
      </c>
      <c r="G31" s="25"/>
    </row>
    <row r="32" spans="2:7" x14ac:dyDescent="0.4">
      <c r="B32" s="21">
        <v>25</v>
      </c>
      <c r="C32" s="22" t="s">
        <v>136</v>
      </c>
      <c r="D32" s="23">
        <v>485</v>
      </c>
      <c r="E32" s="24">
        <v>2613.5300000000002</v>
      </c>
      <c r="F32" s="23">
        <v>2713911588</v>
      </c>
      <c r="G32" s="25"/>
    </row>
    <row r="33" spans="2:7" x14ac:dyDescent="0.4">
      <c r="B33" s="21">
        <v>26</v>
      </c>
      <c r="C33" s="22" t="s">
        <v>138</v>
      </c>
      <c r="D33" s="23">
        <v>1195</v>
      </c>
      <c r="E33" s="24">
        <v>4676.17</v>
      </c>
      <c r="F33" s="23">
        <v>4954954729</v>
      </c>
      <c r="G33" s="25"/>
    </row>
    <row r="34" spans="2:7" x14ac:dyDescent="0.4">
      <c r="B34" s="21">
        <v>27</v>
      </c>
      <c r="C34" s="22" t="s">
        <v>140</v>
      </c>
      <c r="D34" s="23">
        <v>128</v>
      </c>
      <c r="E34" s="24">
        <v>1376.45</v>
      </c>
      <c r="F34" s="23">
        <v>3205648079</v>
      </c>
      <c r="G34" s="25"/>
    </row>
    <row r="35" spans="2:7" x14ac:dyDescent="0.4">
      <c r="B35" s="21">
        <v>28</v>
      </c>
      <c r="C35" s="22" t="s">
        <v>141</v>
      </c>
      <c r="D35" s="23">
        <v>1657</v>
      </c>
      <c r="E35" s="24">
        <v>11741.67</v>
      </c>
      <c r="F35" s="23">
        <v>15485798467</v>
      </c>
      <c r="G35" s="25"/>
    </row>
    <row r="36" spans="2:7" x14ac:dyDescent="0.4">
      <c r="B36" s="21">
        <v>29</v>
      </c>
      <c r="C36" s="22" t="s">
        <v>142</v>
      </c>
      <c r="D36" s="23">
        <v>1004</v>
      </c>
      <c r="E36" s="24">
        <v>5726.57</v>
      </c>
      <c r="F36" s="23">
        <v>4837724312</v>
      </c>
      <c r="G36" s="25"/>
    </row>
    <row r="37" spans="2:7" x14ac:dyDescent="0.4">
      <c r="B37" s="21">
        <v>30</v>
      </c>
      <c r="C37" s="22" t="s">
        <v>143</v>
      </c>
      <c r="D37" s="23">
        <v>1670</v>
      </c>
      <c r="E37" s="24">
        <v>13018.33</v>
      </c>
      <c r="F37" s="23">
        <v>10735246094</v>
      </c>
      <c r="G37" s="25"/>
    </row>
    <row r="38" spans="2:7" x14ac:dyDescent="0.4">
      <c r="B38" s="21">
        <v>31</v>
      </c>
      <c r="C38" s="22" t="s">
        <v>144</v>
      </c>
      <c r="D38" s="23">
        <v>1040</v>
      </c>
      <c r="E38" s="24">
        <v>6598.32</v>
      </c>
      <c r="F38" s="23">
        <v>4943383442</v>
      </c>
      <c r="G38" s="25"/>
    </row>
    <row r="39" spans="2:7" x14ac:dyDescent="0.4">
      <c r="B39" s="21">
        <v>32</v>
      </c>
      <c r="C39" s="22" t="s">
        <v>145</v>
      </c>
      <c r="D39" s="23">
        <v>3447</v>
      </c>
      <c r="E39" s="24">
        <v>15664.48</v>
      </c>
      <c r="F39" s="23">
        <v>10682858541</v>
      </c>
      <c r="G39" s="25"/>
    </row>
    <row r="40" spans="2:7" x14ac:dyDescent="0.4">
      <c r="B40" s="21">
        <v>33</v>
      </c>
      <c r="C40" s="22" t="s">
        <v>146</v>
      </c>
      <c r="D40" s="23">
        <v>2844</v>
      </c>
      <c r="E40" s="24">
        <v>16356.91</v>
      </c>
      <c r="F40" s="23">
        <v>20505055450</v>
      </c>
      <c r="G40" s="25"/>
    </row>
    <row r="41" spans="2:7" x14ac:dyDescent="0.4">
      <c r="B41" s="21">
        <v>34</v>
      </c>
      <c r="C41" s="22" t="s">
        <v>147</v>
      </c>
      <c r="D41" s="23">
        <v>1732</v>
      </c>
      <c r="E41" s="24">
        <v>12938.79</v>
      </c>
      <c r="F41" s="23">
        <v>16710681697</v>
      </c>
      <c r="G41" s="25"/>
    </row>
    <row r="42" spans="2:7" x14ac:dyDescent="0.4">
      <c r="B42" s="21">
        <v>35</v>
      </c>
      <c r="C42" s="22" t="s">
        <v>148</v>
      </c>
      <c r="D42" s="23">
        <v>3098</v>
      </c>
      <c r="E42" s="24">
        <v>12555.54</v>
      </c>
      <c r="F42" s="23">
        <v>16772027117</v>
      </c>
      <c r="G42" s="25"/>
    </row>
    <row r="43" spans="2:7" x14ac:dyDescent="0.4">
      <c r="B43" s="21">
        <v>36</v>
      </c>
      <c r="C43" s="22" t="s">
        <v>149</v>
      </c>
      <c r="D43" s="23">
        <v>1294</v>
      </c>
      <c r="E43" s="24">
        <v>14081.539999999999</v>
      </c>
      <c r="F43" s="23">
        <v>12452082750</v>
      </c>
      <c r="G43" s="25"/>
    </row>
    <row r="44" spans="2:7" x14ac:dyDescent="0.4">
      <c r="B44" s="21">
        <v>37</v>
      </c>
      <c r="C44" s="22" t="s">
        <v>150</v>
      </c>
      <c r="D44" s="23">
        <v>659</v>
      </c>
      <c r="E44" s="24">
        <v>2790.0299999999997</v>
      </c>
      <c r="F44" s="23">
        <v>4153059370</v>
      </c>
      <c r="G44" s="25"/>
    </row>
    <row r="45" spans="2:7" x14ac:dyDescent="0.4">
      <c r="B45" s="21">
        <v>38</v>
      </c>
      <c r="C45" s="22" t="s">
        <v>151</v>
      </c>
      <c r="D45" s="23">
        <v>2725</v>
      </c>
      <c r="E45" s="24">
        <v>23593.84</v>
      </c>
      <c r="F45" s="23">
        <v>24830221090</v>
      </c>
      <c r="G45" s="25"/>
    </row>
    <row r="46" spans="2:7" x14ac:dyDescent="0.4">
      <c r="B46" s="21">
        <v>39</v>
      </c>
      <c r="C46" s="22" t="s">
        <v>152</v>
      </c>
      <c r="D46" s="23">
        <v>2696</v>
      </c>
      <c r="E46" s="24">
        <v>28925.83</v>
      </c>
      <c r="F46" s="23">
        <v>21776505255</v>
      </c>
      <c r="G46" s="25"/>
    </row>
    <row r="47" spans="2:7" x14ac:dyDescent="0.4">
      <c r="B47" s="21">
        <v>40</v>
      </c>
      <c r="C47" s="22" t="s">
        <v>153</v>
      </c>
      <c r="D47" s="23">
        <v>2153</v>
      </c>
      <c r="E47" s="24">
        <v>8684.6099999999988</v>
      </c>
      <c r="F47" s="23">
        <v>17879207031</v>
      </c>
      <c r="G47" s="25"/>
    </row>
    <row r="48" spans="2:7" x14ac:dyDescent="0.4">
      <c r="B48" s="21">
        <v>41</v>
      </c>
      <c r="C48" s="22" t="s">
        <v>154</v>
      </c>
      <c r="D48" s="23">
        <v>1608</v>
      </c>
      <c r="E48" s="24">
        <v>5650.93</v>
      </c>
      <c r="F48" s="23">
        <v>9603283338</v>
      </c>
      <c r="G48" s="25"/>
    </row>
    <row r="49" spans="2:7" x14ac:dyDescent="0.4">
      <c r="B49" s="21">
        <v>42</v>
      </c>
      <c r="C49" s="22" t="s">
        <v>155</v>
      </c>
      <c r="D49" s="23">
        <v>1521</v>
      </c>
      <c r="E49" s="24">
        <v>9181.43</v>
      </c>
      <c r="F49" s="23">
        <v>10786109418</v>
      </c>
      <c r="G49" s="25"/>
    </row>
    <row r="50" spans="2:7" x14ac:dyDescent="0.4">
      <c r="B50" s="21">
        <v>43</v>
      </c>
      <c r="C50" s="22" t="s">
        <v>156</v>
      </c>
      <c r="D50" s="23">
        <v>6200</v>
      </c>
      <c r="E50" s="24">
        <v>39566.67</v>
      </c>
      <c r="F50" s="23">
        <v>53000419696</v>
      </c>
      <c r="G50" s="25"/>
    </row>
    <row r="51" spans="2:7" x14ac:dyDescent="0.4">
      <c r="B51" s="21">
        <v>44</v>
      </c>
      <c r="C51" s="22" t="s">
        <v>157</v>
      </c>
      <c r="D51" s="23">
        <v>7234</v>
      </c>
      <c r="E51" s="24">
        <v>21687.920000000002</v>
      </c>
      <c r="F51" s="23">
        <v>27451952284</v>
      </c>
      <c r="G51" s="25"/>
    </row>
    <row r="52" spans="2:7" x14ac:dyDescent="0.4">
      <c r="B52" s="21">
        <v>45</v>
      </c>
      <c r="C52" s="22" t="s">
        <v>158</v>
      </c>
      <c r="D52" s="23">
        <v>5520</v>
      </c>
      <c r="E52" s="24">
        <v>46756.38</v>
      </c>
      <c r="F52" s="23">
        <v>70894057511</v>
      </c>
      <c r="G52" s="25"/>
    </row>
    <row r="53" spans="2:7" x14ac:dyDescent="0.4">
      <c r="B53" s="21">
        <v>46</v>
      </c>
      <c r="C53" s="22" t="s">
        <v>159</v>
      </c>
      <c r="D53" s="23">
        <v>5211</v>
      </c>
      <c r="E53" s="24">
        <v>35740.559999999998</v>
      </c>
      <c r="F53" s="23">
        <v>45757573418</v>
      </c>
      <c r="G53" s="25"/>
    </row>
    <row r="54" spans="2:7" x14ac:dyDescent="0.4">
      <c r="B54" s="26">
        <v>47</v>
      </c>
      <c r="C54" s="27" t="s">
        <v>160</v>
      </c>
      <c r="D54" s="28">
        <v>46</v>
      </c>
      <c r="E54" s="29">
        <v>730.32999999999993</v>
      </c>
      <c r="F54" s="28">
        <v>823078134</v>
      </c>
      <c r="G54" s="25"/>
    </row>
    <row r="55" spans="2:7" x14ac:dyDescent="0.4">
      <c r="B55" s="122" t="s">
        <v>161</v>
      </c>
      <c r="C55" s="121"/>
      <c r="D55" s="30">
        <v>102161</v>
      </c>
      <c r="E55" s="31">
        <v>703759.39999999991</v>
      </c>
      <c r="F55" s="30">
        <v>769830625831</v>
      </c>
      <c r="G55" s="25"/>
    </row>
    <row r="56" spans="2:7" x14ac:dyDescent="0.4">
      <c r="B56" s="32"/>
    </row>
    <row r="57" spans="2:7" x14ac:dyDescent="0.4">
      <c r="B57" s="33"/>
    </row>
    <row r="58" spans="2:7" x14ac:dyDescent="0.4">
      <c r="B58" s="33"/>
    </row>
    <row r="59" spans="2:7" x14ac:dyDescent="0.4">
      <c r="B59" s="33"/>
    </row>
    <row r="60" spans="2:7" x14ac:dyDescent="0.4">
      <c r="B60" s="33"/>
    </row>
    <row r="61" spans="2:7" x14ac:dyDescent="0.4">
      <c r="B61" s="33"/>
    </row>
    <row r="62" spans="2:7" x14ac:dyDescent="0.4">
      <c r="B62" s="33"/>
    </row>
    <row r="63" spans="2:7" x14ac:dyDescent="0.4">
      <c r="B63" s="33"/>
    </row>
    <row r="64" spans="2:7" x14ac:dyDescent="0.4">
      <c r="B64" s="33"/>
    </row>
    <row r="65" spans="2:2" x14ac:dyDescent="0.4">
      <c r="B65" s="33"/>
    </row>
    <row r="66" spans="2:2" x14ac:dyDescent="0.4">
      <c r="B66" s="33"/>
    </row>
    <row r="67" spans="2:2" x14ac:dyDescent="0.4">
      <c r="B67" s="33"/>
    </row>
    <row r="68" spans="2:2" x14ac:dyDescent="0.4">
      <c r="B68" s="33"/>
    </row>
    <row r="69" spans="2:2" x14ac:dyDescent="0.4">
      <c r="B69" s="33"/>
    </row>
    <row r="70" spans="2:2" x14ac:dyDescent="0.4">
      <c r="B70" s="33"/>
    </row>
    <row r="71" spans="2:2" x14ac:dyDescent="0.4">
      <c r="B71" s="33"/>
    </row>
    <row r="72" spans="2:2" x14ac:dyDescent="0.4">
      <c r="B72" s="33"/>
    </row>
    <row r="73" spans="2:2" x14ac:dyDescent="0.4">
      <c r="B73" s="33"/>
    </row>
    <row r="74" spans="2:2" x14ac:dyDescent="0.4">
      <c r="B74" s="33"/>
    </row>
    <row r="75" spans="2:2" x14ac:dyDescent="0.4">
      <c r="B75" s="33"/>
    </row>
    <row r="76" spans="2:2" x14ac:dyDescent="0.4">
      <c r="B76" s="33"/>
    </row>
    <row r="77" spans="2:2" x14ac:dyDescent="0.4">
      <c r="B77" s="33"/>
    </row>
    <row r="78" spans="2:2" x14ac:dyDescent="0.4">
      <c r="B78" s="33"/>
    </row>
    <row r="79" spans="2:2" x14ac:dyDescent="0.4">
      <c r="B79" s="33"/>
    </row>
    <row r="80" spans="2:2" x14ac:dyDescent="0.4">
      <c r="B80" s="33"/>
    </row>
    <row r="81" spans="2:2" x14ac:dyDescent="0.4">
      <c r="B81" s="33"/>
    </row>
    <row r="82" spans="2:2" x14ac:dyDescent="0.4">
      <c r="B82" s="33"/>
    </row>
    <row r="83" spans="2:2" x14ac:dyDescent="0.4">
      <c r="B83" s="33"/>
    </row>
    <row r="84" spans="2:2" x14ac:dyDescent="0.4">
      <c r="B84" s="33"/>
    </row>
    <row r="85" spans="2:2" x14ac:dyDescent="0.4">
      <c r="B85" s="33"/>
    </row>
    <row r="86" spans="2:2" x14ac:dyDescent="0.4">
      <c r="B86" s="33"/>
    </row>
    <row r="87" spans="2:2" x14ac:dyDescent="0.4">
      <c r="B87" s="33"/>
    </row>
  </sheetData>
  <mergeCells count="3">
    <mergeCell ref="B5:C6"/>
    <mergeCell ref="D5:F5"/>
    <mergeCell ref="B55:C55"/>
  </mergeCells>
  <phoneticPr fontId="5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&amp;R&amp;"游ゴシック,標準"&amp;9国立研究開発法人　森林研究・整備機構
森林保険センター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view="pageBreakPreview" zoomScaleNormal="100" zoomScaleSheetLayoutView="100" workbookViewId="0">
      <selection activeCell="D4" sqref="D4"/>
    </sheetView>
  </sheetViews>
  <sheetFormatPr defaultRowHeight="18.75" x14ac:dyDescent="0.4"/>
  <cols>
    <col min="1" max="1" width="5.625" style="36" customWidth="1"/>
    <col min="2" max="2" width="5.375" style="36" customWidth="1"/>
    <col min="3" max="3" width="11.25" style="36" customWidth="1"/>
    <col min="4" max="4" width="13" style="36" customWidth="1"/>
    <col min="5" max="5" width="16.25" style="36" customWidth="1"/>
    <col min="6" max="6" width="13" style="36" customWidth="1"/>
    <col min="7" max="7" width="16.25" style="36" customWidth="1"/>
    <col min="8" max="8" width="13" style="36" customWidth="1"/>
    <col min="9" max="9" width="16.25" style="36" customWidth="1"/>
    <col min="10" max="16384" width="9" style="36"/>
  </cols>
  <sheetData>
    <row r="1" spans="1:12" s="35" customFormat="1" ht="19.5" x14ac:dyDescent="0.4">
      <c r="A1" s="34" t="s">
        <v>0</v>
      </c>
    </row>
    <row r="2" spans="1:12" s="35" customFormat="1" ht="19.5" x14ac:dyDescent="0.4">
      <c r="A2" s="34" t="s">
        <v>162</v>
      </c>
    </row>
    <row r="3" spans="1:12" s="35" customFormat="1" ht="19.5" x14ac:dyDescent="0.4">
      <c r="A3" s="34" t="s">
        <v>163</v>
      </c>
    </row>
    <row r="4" spans="1:12" s="35" customFormat="1" x14ac:dyDescent="0.4"/>
    <row r="5" spans="1:12" x14ac:dyDescent="0.4">
      <c r="B5" s="125" t="s">
        <v>164</v>
      </c>
      <c r="C5" s="126"/>
      <c r="D5" s="129" t="s">
        <v>165</v>
      </c>
      <c r="E5" s="130"/>
      <c r="F5" s="123" t="s">
        <v>166</v>
      </c>
      <c r="G5" s="124"/>
      <c r="H5" s="123" t="s">
        <v>167</v>
      </c>
      <c r="I5" s="124"/>
    </row>
    <row r="6" spans="1:12" x14ac:dyDescent="0.4">
      <c r="B6" s="127"/>
      <c r="C6" s="128"/>
      <c r="D6" s="37" t="s">
        <v>168</v>
      </c>
      <c r="E6" s="38" t="s">
        <v>169</v>
      </c>
      <c r="F6" s="37" t="s">
        <v>168</v>
      </c>
      <c r="G6" s="38" t="s">
        <v>169</v>
      </c>
      <c r="H6" s="37" t="s">
        <v>168</v>
      </c>
      <c r="I6" s="38" t="s">
        <v>169</v>
      </c>
    </row>
    <row r="7" spans="1:12" x14ac:dyDescent="0.4">
      <c r="B7" s="39" t="s">
        <v>170</v>
      </c>
      <c r="C7" s="40" t="s">
        <v>171</v>
      </c>
      <c r="D7" s="41">
        <v>11715.02</v>
      </c>
      <c r="E7" s="42">
        <v>6573127509</v>
      </c>
      <c r="F7" s="41">
        <v>9464.2900000000009</v>
      </c>
      <c r="G7" s="42">
        <v>7375739039</v>
      </c>
      <c r="H7" s="41">
        <v>4976.51</v>
      </c>
      <c r="I7" s="42">
        <v>3274188332</v>
      </c>
      <c r="K7" s="43"/>
      <c r="L7" s="43"/>
    </row>
    <row r="8" spans="1:12" x14ac:dyDescent="0.4">
      <c r="B8" s="44" t="s">
        <v>172</v>
      </c>
      <c r="C8" s="45" t="s">
        <v>173</v>
      </c>
      <c r="D8" s="41">
        <v>1183.04</v>
      </c>
      <c r="E8" s="42">
        <v>1219241241</v>
      </c>
      <c r="F8" s="41">
        <v>1711.68</v>
      </c>
      <c r="G8" s="42">
        <v>2340965369</v>
      </c>
      <c r="H8" s="41">
        <v>640.09</v>
      </c>
      <c r="I8" s="42">
        <v>727972845</v>
      </c>
    </row>
    <row r="9" spans="1:12" x14ac:dyDescent="0.4">
      <c r="B9" s="44" t="s">
        <v>174</v>
      </c>
      <c r="C9" s="45" t="s">
        <v>175</v>
      </c>
      <c r="D9" s="41">
        <v>3588.11</v>
      </c>
      <c r="E9" s="42">
        <v>3358321966</v>
      </c>
      <c r="F9" s="41">
        <v>3384</v>
      </c>
      <c r="G9" s="42">
        <v>4501928678</v>
      </c>
      <c r="H9" s="41">
        <v>1830.45</v>
      </c>
      <c r="I9" s="42">
        <v>1244246211</v>
      </c>
    </row>
    <row r="10" spans="1:12" x14ac:dyDescent="0.4">
      <c r="B10" s="44" t="s">
        <v>176</v>
      </c>
      <c r="C10" s="45" t="s">
        <v>177</v>
      </c>
      <c r="D10" s="41">
        <v>585.79</v>
      </c>
      <c r="E10" s="42">
        <v>427872008</v>
      </c>
      <c r="F10" s="41">
        <v>519.9</v>
      </c>
      <c r="G10" s="42">
        <v>410570999</v>
      </c>
      <c r="H10" s="41">
        <v>729.14</v>
      </c>
      <c r="I10" s="42">
        <v>592398035</v>
      </c>
    </row>
    <row r="11" spans="1:12" x14ac:dyDescent="0.4">
      <c r="B11" s="44" t="s">
        <v>178</v>
      </c>
      <c r="C11" s="45" t="s">
        <v>179</v>
      </c>
      <c r="D11" s="41">
        <v>879.72</v>
      </c>
      <c r="E11" s="42">
        <v>1035134866</v>
      </c>
      <c r="F11" s="41">
        <v>1187.48</v>
      </c>
      <c r="G11" s="42">
        <v>2258807290</v>
      </c>
      <c r="H11" s="41">
        <v>641.57000000000005</v>
      </c>
      <c r="I11" s="42">
        <v>607876023</v>
      </c>
    </row>
    <row r="12" spans="1:12" x14ac:dyDescent="0.4">
      <c r="B12" s="44" t="s">
        <v>180</v>
      </c>
      <c r="C12" s="45" t="s">
        <v>181</v>
      </c>
      <c r="D12" s="41">
        <v>154.25</v>
      </c>
      <c r="E12" s="42">
        <v>53433990</v>
      </c>
      <c r="F12" s="41">
        <v>245.47</v>
      </c>
      <c r="G12" s="42">
        <v>243685652</v>
      </c>
      <c r="H12" s="41">
        <v>319.7</v>
      </c>
      <c r="I12" s="42">
        <v>182155780</v>
      </c>
    </row>
    <row r="13" spans="1:12" x14ac:dyDescent="0.4">
      <c r="B13" s="44" t="s">
        <v>182</v>
      </c>
      <c r="C13" s="45" t="s">
        <v>183</v>
      </c>
      <c r="D13" s="41">
        <v>640.01</v>
      </c>
      <c r="E13" s="42">
        <v>428764315</v>
      </c>
      <c r="F13" s="41">
        <v>1708.27</v>
      </c>
      <c r="G13" s="42">
        <v>1956952538</v>
      </c>
      <c r="H13" s="41">
        <v>524.27</v>
      </c>
      <c r="I13" s="42">
        <v>559076864</v>
      </c>
    </row>
    <row r="14" spans="1:12" x14ac:dyDescent="0.4">
      <c r="B14" s="44" t="s">
        <v>184</v>
      </c>
      <c r="C14" s="45" t="s">
        <v>185</v>
      </c>
      <c r="D14" s="41">
        <v>285.14</v>
      </c>
      <c r="E14" s="42">
        <v>340746382</v>
      </c>
      <c r="F14" s="41">
        <v>345.41</v>
      </c>
      <c r="G14" s="42">
        <v>633092856</v>
      </c>
      <c r="H14" s="41">
        <v>195.89</v>
      </c>
      <c r="I14" s="42">
        <v>321179585</v>
      </c>
    </row>
    <row r="15" spans="1:12" x14ac:dyDescent="0.4">
      <c r="B15" s="44" t="s">
        <v>186</v>
      </c>
      <c r="C15" s="45" t="s">
        <v>187</v>
      </c>
      <c r="D15" s="41">
        <v>1077.33</v>
      </c>
      <c r="E15" s="42">
        <v>1086538084</v>
      </c>
      <c r="F15" s="41">
        <v>1124.94</v>
      </c>
      <c r="G15" s="42">
        <v>1660089757</v>
      </c>
      <c r="H15" s="41">
        <v>286.68</v>
      </c>
      <c r="I15" s="42">
        <v>295927693</v>
      </c>
    </row>
    <row r="16" spans="1:12" x14ac:dyDescent="0.4">
      <c r="B16" s="44">
        <v>10</v>
      </c>
      <c r="C16" s="45" t="s">
        <v>188</v>
      </c>
      <c r="D16" s="41">
        <v>464.82</v>
      </c>
      <c r="E16" s="42">
        <v>395575028</v>
      </c>
      <c r="F16" s="41">
        <v>690.86</v>
      </c>
      <c r="G16" s="42">
        <v>900718489</v>
      </c>
      <c r="H16" s="41">
        <v>418.56</v>
      </c>
      <c r="I16" s="42">
        <v>376760350</v>
      </c>
    </row>
    <row r="17" spans="2:9" x14ac:dyDescent="0.4">
      <c r="B17" s="44">
        <v>11</v>
      </c>
      <c r="C17" s="45" t="s">
        <v>189</v>
      </c>
      <c r="D17" s="41">
        <v>20.39</v>
      </c>
      <c r="E17" s="42">
        <v>9993152</v>
      </c>
      <c r="F17" s="41">
        <v>34.729999999999997</v>
      </c>
      <c r="G17" s="42">
        <v>52585642</v>
      </c>
      <c r="H17" s="41">
        <v>18.39</v>
      </c>
      <c r="I17" s="42">
        <v>18100653</v>
      </c>
    </row>
    <row r="18" spans="2:9" x14ac:dyDescent="0.4">
      <c r="B18" s="44">
        <v>12</v>
      </c>
      <c r="C18" s="45" t="s">
        <v>190</v>
      </c>
      <c r="D18" s="41">
        <v>51.7</v>
      </c>
      <c r="E18" s="42">
        <v>57433546</v>
      </c>
      <c r="F18" s="41">
        <v>99.9</v>
      </c>
      <c r="G18" s="42">
        <v>158976794</v>
      </c>
      <c r="H18" s="41">
        <v>57.64</v>
      </c>
      <c r="I18" s="42">
        <v>98848046</v>
      </c>
    </row>
    <row r="19" spans="2:9" x14ac:dyDescent="0.4">
      <c r="B19" s="44">
        <v>13</v>
      </c>
      <c r="C19" s="45" t="s">
        <v>191</v>
      </c>
      <c r="D19" s="41">
        <v>22.2</v>
      </c>
      <c r="E19" s="42">
        <v>29122550</v>
      </c>
      <c r="F19" s="41">
        <v>61.47</v>
      </c>
      <c r="G19" s="42">
        <v>118801695</v>
      </c>
      <c r="H19" s="41">
        <v>14.79</v>
      </c>
      <c r="I19" s="42">
        <v>23364663</v>
      </c>
    </row>
    <row r="20" spans="2:9" x14ac:dyDescent="0.4">
      <c r="B20" s="44">
        <v>14</v>
      </c>
      <c r="C20" s="45" t="s">
        <v>192</v>
      </c>
      <c r="D20" s="41">
        <v>0.3</v>
      </c>
      <c r="E20" s="42">
        <v>498340</v>
      </c>
      <c r="F20" s="46">
        <v>0</v>
      </c>
      <c r="G20" s="47">
        <v>0</v>
      </c>
      <c r="H20" s="41">
        <v>7.52</v>
      </c>
      <c r="I20" s="42">
        <v>13829000</v>
      </c>
    </row>
    <row r="21" spans="2:9" x14ac:dyDescent="0.4">
      <c r="B21" s="44">
        <v>15</v>
      </c>
      <c r="C21" s="45" t="s">
        <v>193</v>
      </c>
      <c r="D21" s="41">
        <v>108.13</v>
      </c>
      <c r="E21" s="42">
        <v>38809990</v>
      </c>
      <c r="F21" s="41">
        <v>171.94</v>
      </c>
      <c r="G21" s="42">
        <v>248688040</v>
      </c>
      <c r="H21" s="41">
        <v>307.51</v>
      </c>
      <c r="I21" s="42">
        <v>355481079</v>
      </c>
    </row>
    <row r="22" spans="2:9" x14ac:dyDescent="0.4">
      <c r="B22" s="44">
        <v>16</v>
      </c>
      <c r="C22" s="45" t="s">
        <v>194</v>
      </c>
      <c r="D22" s="41">
        <v>131.77000000000001</v>
      </c>
      <c r="E22" s="42">
        <v>63951702</v>
      </c>
      <c r="F22" s="41">
        <v>143.16</v>
      </c>
      <c r="G22" s="42">
        <v>122413143</v>
      </c>
      <c r="H22" s="41">
        <v>163.80000000000001</v>
      </c>
      <c r="I22" s="42">
        <v>91488834</v>
      </c>
    </row>
    <row r="23" spans="2:9" x14ac:dyDescent="0.4">
      <c r="B23" s="44">
        <v>17</v>
      </c>
      <c r="C23" s="45" t="s">
        <v>195</v>
      </c>
      <c r="D23" s="41">
        <v>95.66</v>
      </c>
      <c r="E23" s="42">
        <v>33447854</v>
      </c>
      <c r="F23" s="41">
        <v>194.49</v>
      </c>
      <c r="G23" s="42">
        <v>127182065</v>
      </c>
      <c r="H23" s="41">
        <v>316.52</v>
      </c>
      <c r="I23" s="42">
        <v>172292737</v>
      </c>
    </row>
    <row r="24" spans="2:9" x14ac:dyDescent="0.4">
      <c r="B24" s="44">
        <v>18</v>
      </c>
      <c r="C24" s="45" t="s">
        <v>196</v>
      </c>
      <c r="D24" s="41">
        <v>187.46</v>
      </c>
      <c r="E24" s="42">
        <v>79647502</v>
      </c>
      <c r="F24" s="41">
        <v>298.2</v>
      </c>
      <c r="G24" s="42">
        <v>297637892</v>
      </c>
      <c r="H24" s="41">
        <v>457.34</v>
      </c>
      <c r="I24" s="42">
        <v>383091020</v>
      </c>
    </row>
    <row r="25" spans="2:9" x14ac:dyDescent="0.4">
      <c r="B25" s="44">
        <v>19</v>
      </c>
      <c r="C25" s="45" t="s">
        <v>197</v>
      </c>
      <c r="D25" s="41">
        <v>568.02</v>
      </c>
      <c r="E25" s="42">
        <v>471361055</v>
      </c>
      <c r="F25" s="41">
        <v>600.99</v>
      </c>
      <c r="G25" s="42">
        <v>748583183</v>
      </c>
      <c r="H25" s="41">
        <v>274.64999999999998</v>
      </c>
      <c r="I25" s="42">
        <v>165582445</v>
      </c>
    </row>
    <row r="26" spans="2:9" x14ac:dyDescent="0.4">
      <c r="B26" s="44">
        <v>20</v>
      </c>
      <c r="C26" s="45" t="s">
        <v>198</v>
      </c>
      <c r="D26" s="41">
        <v>279.18</v>
      </c>
      <c r="E26" s="42">
        <v>98739732</v>
      </c>
      <c r="F26" s="41">
        <v>405.44</v>
      </c>
      <c r="G26" s="42">
        <v>167629053</v>
      </c>
      <c r="H26" s="41">
        <v>569.17999999999995</v>
      </c>
      <c r="I26" s="42">
        <v>315169166</v>
      </c>
    </row>
    <row r="27" spans="2:9" x14ac:dyDescent="0.4">
      <c r="B27" s="44">
        <v>21</v>
      </c>
      <c r="C27" s="45" t="s">
        <v>199</v>
      </c>
      <c r="D27" s="41">
        <v>716.96</v>
      </c>
      <c r="E27" s="42">
        <v>194302321</v>
      </c>
      <c r="F27" s="41">
        <v>1252.94</v>
      </c>
      <c r="G27" s="42">
        <v>703293457</v>
      </c>
      <c r="H27" s="41">
        <v>1447.5</v>
      </c>
      <c r="I27" s="42">
        <v>894837312</v>
      </c>
    </row>
    <row r="28" spans="2:9" x14ac:dyDescent="0.4">
      <c r="B28" s="44">
        <v>22</v>
      </c>
      <c r="C28" s="45" t="s">
        <v>200</v>
      </c>
      <c r="D28" s="41">
        <v>227.63</v>
      </c>
      <c r="E28" s="42">
        <v>81761317</v>
      </c>
      <c r="F28" s="41">
        <v>658.04</v>
      </c>
      <c r="G28" s="42">
        <v>385274380</v>
      </c>
      <c r="H28" s="41">
        <v>462.7</v>
      </c>
      <c r="I28" s="42">
        <v>222795193</v>
      </c>
    </row>
    <row r="29" spans="2:9" x14ac:dyDescent="0.4">
      <c r="B29" s="44">
        <v>23</v>
      </c>
      <c r="C29" s="45" t="s">
        <v>201</v>
      </c>
      <c r="D29" s="41">
        <v>7.92</v>
      </c>
      <c r="E29" s="42">
        <v>5688360</v>
      </c>
      <c r="F29" s="41">
        <v>32.049999999999997</v>
      </c>
      <c r="G29" s="42">
        <v>22572820</v>
      </c>
      <c r="H29" s="41">
        <v>30.85</v>
      </c>
      <c r="I29" s="42">
        <v>23845303</v>
      </c>
    </row>
    <row r="30" spans="2:9" x14ac:dyDescent="0.4">
      <c r="B30" s="44">
        <v>24</v>
      </c>
      <c r="C30" s="45" t="s">
        <v>202</v>
      </c>
      <c r="D30" s="41">
        <v>286.01</v>
      </c>
      <c r="E30" s="42">
        <v>136043368</v>
      </c>
      <c r="F30" s="41">
        <v>473.5</v>
      </c>
      <c r="G30" s="42">
        <v>469978746</v>
      </c>
      <c r="H30" s="41">
        <v>451.09</v>
      </c>
      <c r="I30" s="42">
        <v>220082750</v>
      </c>
    </row>
    <row r="31" spans="2:9" x14ac:dyDescent="0.4">
      <c r="B31" s="44">
        <v>25</v>
      </c>
      <c r="C31" s="45" t="s">
        <v>203</v>
      </c>
      <c r="D31" s="41">
        <v>51.31</v>
      </c>
      <c r="E31" s="42">
        <v>47581468</v>
      </c>
      <c r="F31" s="41">
        <v>149.72999999999999</v>
      </c>
      <c r="G31" s="42">
        <v>182940282</v>
      </c>
      <c r="H31" s="41">
        <v>70.72</v>
      </c>
      <c r="I31" s="42">
        <v>46262420</v>
      </c>
    </row>
    <row r="32" spans="2:9" x14ac:dyDescent="0.4">
      <c r="B32" s="44">
        <v>26</v>
      </c>
      <c r="C32" s="45" t="s">
        <v>204</v>
      </c>
      <c r="D32" s="41">
        <v>351.48</v>
      </c>
      <c r="E32" s="42">
        <v>238961962</v>
      </c>
      <c r="F32" s="41">
        <v>659.3</v>
      </c>
      <c r="G32" s="42">
        <v>654974608</v>
      </c>
      <c r="H32" s="41">
        <v>790.36</v>
      </c>
      <c r="I32" s="42">
        <v>451200783</v>
      </c>
    </row>
    <row r="33" spans="2:9" x14ac:dyDescent="0.4">
      <c r="B33" s="44">
        <v>27</v>
      </c>
      <c r="C33" s="45" t="s">
        <v>205</v>
      </c>
      <c r="D33" s="41">
        <v>4.12</v>
      </c>
      <c r="E33" s="42">
        <v>1009700</v>
      </c>
      <c r="F33" s="41">
        <v>12.68</v>
      </c>
      <c r="G33" s="42">
        <v>17647812</v>
      </c>
      <c r="H33" s="41">
        <v>11.92</v>
      </c>
      <c r="I33" s="42">
        <v>14929074</v>
      </c>
    </row>
    <row r="34" spans="2:9" x14ac:dyDescent="0.4">
      <c r="B34" s="44">
        <v>28</v>
      </c>
      <c r="C34" s="45" t="s">
        <v>206</v>
      </c>
      <c r="D34" s="41">
        <v>482.5</v>
      </c>
      <c r="E34" s="42">
        <v>118036020</v>
      </c>
      <c r="F34" s="41">
        <v>687.29</v>
      </c>
      <c r="G34" s="42">
        <v>356139501</v>
      </c>
      <c r="H34" s="41">
        <v>769.35</v>
      </c>
      <c r="I34" s="42">
        <v>381948700</v>
      </c>
    </row>
    <row r="35" spans="2:9" x14ac:dyDescent="0.4">
      <c r="B35" s="44">
        <v>29</v>
      </c>
      <c r="C35" s="45" t="s">
        <v>207</v>
      </c>
      <c r="D35" s="41">
        <v>206.86</v>
      </c>
      <c r="E35" s="42">
        <v>48008605</v>
      </c>
      <c r="F35" s="41">
        <v>316.02</v>
      </c>
      <c r="G35" s="42">
        <v>134461984</v>
      </c>
      <c r="H35" s="41">
        <v>367.26</v>
      </c>
      <c r="I35" s="42">
        <v>190991474</v>
      </c>
    </row>
    <row r="36" spans="2:9" x14ac:dyDescent="0.4">
      <c r="B36" s="44">
        <v>30</v>
      </c>
      <c r="C36" s="45" t="s">
        <v>208</v>
      </c>
      <c r="D36" s="41">
        <v>584.61</v>
      </c>
      <c r="E36" s="42">
        <v>312870493</v>
      </c>
      <c r="F36" s="41">
        <v>524.03</v>
      </c>
      <c r="G36" s="42">
        <v>409725744</v>
      </c>
      <c r="H36" s="41">
        <v>525.70000000000005</v>
      </c>
      <c r="I36" s="42">
        <v>287618806</v>
      </c>
    </row>
    <row r="37" spans="2:9" x14ac:dyDescent="0.4">
      <c r="B37" s="44">
        <v>31</v>
      </c>
      <c r="C37" s="45" t="s">
        <v>209</v>
      </c>
      <c r="D37" s="41">
        <v>580.54</v>
      </c>
      <c r="E37" s="42">
        <v>228962195</v>
      </c>
      <c r="F37" s="41">
        <v>902.22</v>
      </c>
      <c r="G37" s="42">
        <v>647641955</v>
      </c>
      <c r="H37" s="41">
        <v>839.56</v>
      </c>
      <c r="I37" s="42">
        <v>381845360</v>
      </c>
    </row>
    <row r="38" spans="2:9" x14ac:dyDescent="0.4">
      <c r="B38" s="44">
        <v>32</v>
      </c>
      <c r="C38" s="45" t="s">
        <v>210</v>
      </c>
      <c r="D38" s="41">
        <v>2036.48</v>
      </c>
      <c r="E38" s="42">
        <v>863986861</v>
      </c>
      <c r="F38" s="41">
        <v>2135.3000000000002</v>
      </c>
      <c r="G38" s="42">
        <v>1245403459</v>
      </c>
      <c r="H38" s="41">
        <v>1979.67</v>
      </c>
      <c r="I38" s="42">
        <v>918341808</v>
      </c>
    </row>
    <row r="39" spans="2:9" x14ac:dyDescent="0.4">
      <c r="B39" s="44">
        <v>33</v>
      </c>
      <c r="C39" s="45" t="s">
        <v>211</v>
      </c>
      <c r="D39" s="41">
        <v>837.29</v>
      </c>
      <c r="E39" s="42">
        <v>664293153</v>
      </c>
      <c r="F39" s="41">
        <v>3395.7</v>
      </c>
      <c r="G39" s="42">
        <v>5938294507</v>
      </c>
      <c r="H39" s="41">
        <v>581.95000000000005</v>
      </c>
      <c r="I39" s="42">
        <v>430980254</v>
      </c>
    </row>
    <row r="40" spans="2:9" x14ac:dyDescent="0.4">
      <c r="B40" s="44">
        <v>34</v>
      </c>
      <c r="C40" s="45" t="s">
        <v>212</v>
      </c>
      <c r="D40" s="41">
        <v>1169.0899999999999</v>
      </c>
      <c r="E40" s="42">
        <v>401854663</v>
      </c>
      <c r="F40" s="41">
        <v>986.1</v>
      </c>
      <c r="G40" s="42">
        <v>488531717</v>
      </c>
      <c r="H40" s="41">
        <v>956.65</v>
      </c>
      <c r="I40" s="42">
        <v>495111274</v>
      </c>
    </row>
    <row r="41" spans="2:9" x14ac:dyDescent="0.4">
      <c r="B41" s="44">
        <v>35</v>
      </c>
      <c r="C41" s="45" t="s">
        <v>213</v>
      </c>
      <c r="D41" s="41">
        <v>1026.0999999999999</v>
      </c>
      <c r="E41" s="42">
        <v>671533405</v>
      </c>
      <c r="F41" s="41">
        <v>1426.26</v>
      </c>
      <c r="G41" s="42">
        <v>1310419835</v>
      </c>
      <c r="H41" s="41">
        <v>998.86</v>
      </c>
      <c r="I41" s="42">
        <v>877059124</v>
      </c>
    </row>
    <row r="42" spans="2:9" x14ac:dyDescent="0.4">
      <c r="B42" s="44">
        <v>36</v>
      </c>
      <c r="C42" s="45" t="s">
        <v>214</v>
      </c>
      <c r="D42" s="41">
        <v>767.18</v>
      </c>
      <c r="E42" s="42">
        <v>496301174</v>
      </c>
      <c r="F42" s="41">
        <v>456.53</v>
      </c>
      <c r="G42" s="42">
        <v>207285234</v>
      </c>
      <c r="H42" s="41">
        <v>485.86</v>
      </c>
      <c r="I42" s="42">
        <v>239210605</v>
      </c>
    </row>
    <row r="43" spans="2:9" x14ac:dyDescent="0.4">
      <c r="B43" s="44">
        <v>37</v>
      </c>
      <c r="C43" s="45" t="s">
        <v>215</v>
      </c>
      <c r="D43" s="41">
        <v>115.81</v>
      </c>
      <c r="E43" s="42">
        <v>87143460</v>
      </c>
      <c r="F43" s="41">
        <v>70.540000000000006</v>
      </c>
      <c r="G43" s="42">
        <v>107561919</v>
      </c>
      <c r="H43" s="41">
        <v>56.21</v>
      </c>
      <c r="I43" s="42">
        <v>130308753</v>
      </c>
    </row>
    <row r="44" spans="2:9" x14ac:dyDescent="0.4">
      <c r="B44" s="44">
        <v>38</v>
      </c>
      <c r="C44" s="45" t="s">
        <v>216</v>
      </c>
      <c r="D44" s="41">
        <v>472.06</v>
      </c>
      <c r="E44" s="42">
        <v>346088149</v>
      </c>
      <c r="F44" s="41">
        <v>552.5</v>
      </c>
      <c r="G44" s="42">
        <v>791633953</v>
      </c>
      <c r="H44" s="41">
        <v>431.07</v>
      </c>
      <c r="I44" s="42">
        <v>243799630</v>
      </c>
    </row>
    <row r="45" spans="2:9" x14ac:dyDescent="0.4">
      <c r="B45" s="44">
        <v>39</v>
      </c>
      <c r="C45" s="45" t="s">
        <v>217</v>
      </c>
      <c r="D45" s="41">
        <v>856.36</v>
      </c>
      <c r="E45" s="42">
        <v>416292005</v>
      </c>
      <c r="F45" s="41">
        <v>1344.86</v>
      </c>
      <c r="G45" s="42">
        <v>1366689691</v>
      </c>
      <c r="H45" s="41">
        <v>1018.69</v>
      </c>
      <c r="I45" s="42">
        <v>507321775</v>
      </c>
    </row>
    <row r="46" spans="2:9" x14ac:dyDescent="0.4">
      <c r="B46" s="44">
        <v>40</v>
      </c>
      <c r="C46" s="45" t="s">
        <v>218</v>
      </c>
      <c r="D46" s="41">
        <v>287.31</v>
      </c>
      <c r="E46" s="42">
        <v>287198057</v>
      </c>
      <c r="F46" s="41">
        <v>564.30999999999995</v>
      </c>
      <c r="G46" s="42">
        <v>1180080300</v>
      </c>
      <c r="H46" s="41">
        <v>234.5</v>
      </c>
      <c r="I46" s="42">
        <v>277112749</v>
      </c>
    </row>
    <row r="47" spans="2:9" x14ac:dyDescent="0.4">
      <c r="B47" s="44">
        <v>41</v>
      </c>
      <c r="C47" s="45" t="s">
        <v>219</v>
      </c>
      <c r="D47" s="41">
        <v>202.52</v>
      </c>
      <c r="E47" s="42">
        <v>225945666</v>
      </c>
      <c r="F47" s="41">
        <v>680.89</v>
      </c>
      <c r="G47" s="42">
        <v>1337774100</v>
      </c>
      <c r="H47" s="41">
        <v>231.25</v>
      </c>
      <c r="I47" s="42">
        <v>326032023</v>
      </c>
    </row>
    <row r="48" spans="2:9" x14ac:dyDescent="0.4">
      <c r="B48" s="44">
        <v>42</v>
      </c>
      <c r="C48" s="45" t="s">
        <v>220</v>
      </c>
      <c r="D48" s="41">
        <v>179.44</v>
      </c>
      <c r="E48" s="42">
        <v>125533687</v>
      </c>
      <c r="F48" s="41">
        <v>293.70999999999998</v>
      </c>
      <c r="G48" s="42">
        <v>251168380</v>
      </c>
      <c r="H48" s="41">
        <v>88.85</v>
      </c>
      <c r="I48" s="42">
        <v>82799375</v>
      </c>
    </row>
    <row r="49" spans="2:9" x14ac:dyDescent="0.4">
      <c r="B49" s="44">
        <v>43</v>
      </c>
      <c r="C49" s="45" t="s">
        <v>221</v>
      </c>
      <c r="D49" s="41">
        <v>4077.57</v>
      </c>
      <c r="E49" s="42">
        <v>3785457977</v>
      </c>
      <c r="F49" s="41">
        <v>3778.58</v>
      </c>
      <c r="G49" s="42">
        <v>6151629933</v>
      </c>
      <c r="H49" s="41">
        <v>1810.19</v>
      </c>
      <c r="I49" s="42">
        <v>1426487239</v>
      </c>
    </row>
    <row r="50" spans="2:9" x14ac:dyDescent="0.4">
      <c r="B50" s="44">
        <v>44</v>
      </c>
      <c r="C50" s="45" t="s">
        <v>222</v>
      </c>
      <c r="D50" s="41">
        <v>3596.6</v>
      </c>
      <c r="E50" s="42">
        <v>3284166851</v>
      </c>
      <c r="F50" s="41">
        <v>2868.61</v>
      </c>
      <c r="G50" s="42">
        <v>5250675533</v>
      </c>
      <c r="H50" s="41">
        <v>1117.56</v>
      </c>
      <c r="I50" s="42">
        <v>1006507703</v>
      </c>
    </row>
    <row r="51" spans="2:9" x14ac:dyDescent="0.4">
      <c r="B51" s="44">
        <v>45</v>
      </c>
      <c r="C51" s="45" t="s">
        <v>223</v>
      </c>
      <c r="D51" s="41">
        <v>7833.28</v>
      </c>
      <c r="E51" s="42">
        <v>9134563938</v>
      </c>
      <c r="F51" s="41">
        <v>6840.54</v>
      </c>
      <c r="G51" s="42">
        <v>13473583311</v>
      </c>
      <c r="H51" s="41">
        <v>2754.16</v>
      </c>
      <c r="I51" s="42">
        <v>2023368907</v>
      </c>
    </row>
    <row r="52" spans="2:9" x14ac:dyDescent="0.4">
      <c r="B52" s="44">
        <v>46</v>
      </c>
      <c r="C52" s="45" t="s">
        <v>224</v>
      </c>
      <c r="D52" s="41">
        <v>1333.87</v>
      </c>
      <c r="E52" s="42">
        <v>1226428761</v>
      </c>
      <c r="F52" s="41">
        <v>493.9</v>
      </c>
      <c r="G52" s="42">
        <v>616926538</v>
      </c>
      <c r="H52" s="41">
        <v>491.76</v>
      </c>
      <c r="I52" s="42">
        <v>390182055</v>
      </c>
    </row>
    <row r="53" spans="2:9" x14ac:dyDescent="0.4">
      <c r="B53" s="44">
        <v>47</v>
      </c>
      <c r="C53" s="45" t="s">
        <v>225</v>
      </c>
      <c r="D53" s="41">
        <v>148.43</v>
      </c>
      <c r="E53" s="42">
        <v>120151276</v>
      </c>
      <c r="F53" s="41">
        <v>168.68</v>
      </c>
      <c r="G53" s="42">
        <v>170555858</v>
      </c>
      <c r="H53" s="41">
        <v>63.08</v>
      </c>
      <c r="I53" s="42">
        <v>71241500</v>
      </c>
    </row>
    <row r="54" spans="2:9" x14ac:dyDescent="0.4">
      <c r="B54" s="123" t="s">
        <v>226</v>
      </c>
      <c r="C54" s="124"/>
      <c r="D54" s="48">
        <v>50477.37</v>
      </c>
      <c r="E54" s="49">
        <f t="shared" ref="E54:I54" si="0">SUM(E7:E53)</f>
        <v>39351925704</v>
      </c>
      <c r="F54" s="48">
        <v>54117.43</v>
      </c>
      <c r="G54" s="49">
        <f t="shared" si="0"/>
        <v>68197913731</v>
      </c>
      <c r="H54" s="48">
        <v>31817.520000000004</v>
      </c>
      <c r="I54" s="49">
        <f t="shared" si="0"/>
        <v>22381251310</v>
      </c>
    </row>
    <row r="59" spans="2:9" x14ac:dyDescent="0.4">
      <c r="B59" s="125" t="s">
        <v>164</v>
      </c>
      <c r="C59" s="126"/>
      <c r="D59" s="123" t="s">
        <v>227</v>
      </c>
      <c r="E59" s="124"/>
      <c r="F59" s="123" t="s">
        <v>228</v>
      </c>
      <c r="G59" s="131"/>
      <c r="H59" s="123" t="s">
        <v>229</v>
      </c>
      <c r="I59" s="124"/>
    </row>
    <row r="60" spans="2:9" x14ac:dyDescent="0.4">
      <c r="B60" s="127"/>
      <c r="C60" s="128"/>
      <c r="D60" s="37" t="s">
        <v>168</v>
      </c>
      <c r="E60" s="38" t="s">
        <v>169</v>
      </c>
      <c r="F60" s="37" t="s">
        <v>168</v>
      </c>
      <c r="G60" s="38" t="s">
        <v>169</v>
      </c>
      <c r="H60" s="37" t="s">
        <v>168</v>
      </c>
      <c r="I60" s="38" t="s">
        <v>169</v>
      </c>
    </row>
    <row r="61" spans="2:9" x14ac:dyDescent="0.4">
      <c r="B61" s="39" t="s">
        <v>170</v>
      </c>
      <c r="C61" s="40" t="s">
        <v>171</v>
      </c>
      <c r="D61" s="41">
        <v>6285.79</v>
      </c>
      <c r="E61" s="42">
        <v>3177236799</v>
      </c>
      <c r="F61" s="41">
        <v>71910.070000000007</v>
      </c>
      <c r="G61" s="42">
        <v>52383361494</v>
      </c>
      <c r="H61" s="41">
        <v>104351.67999999999</v>
      </c>
      <c r="I61" s="42">
        <v>72783653173</v>
      </c>
    </row>
    <row r="62" spans="2:9" x14ac:dyDescent="0.4">
      <c r="B62" s="44" t="s">
        <v>172</v>
      </c>
      <c r="C62" s="45" t="s">
        <v>173</v>
      </c>
      <c r="D62" s="41">
        <v>718.91</v>
      </c>
      <c r="E62" s="42">
        <v>896429664</v>
      </c>
      <c r="F62" s="41">
        <v>13000.95</v>
      </c>
      <c r="G62" s="42">
        <v>19258231111</v>
      </c>
      <c r="H62" s="41">
        <v>17254.670000000002</v>
      </c>
      <c r="I62" s="42">
        <v>24442840230</v>
      </c>
    </row>
    <row r="63" spans="2:9" x14ac:dyDescent="0.4">
      <c r="B63" s="44" t="s">
        <v>174</v>
      </c>
      <c r="C63" s="45" t="s">
        <v>175</v>
      </c>
      <c r="D63" s="41">
        <v>2710.66</v>
      </c>
      <c r="E63" s="42">
        <v>1973834327</v>
      </c>
      <c r="F63" s="41">
        <v>34634.379999999997</v>
      </c>
      <c r="G63" s="42">
        <v>28635339709</v>
      </c>
      <c r="H63" s="41">
        <v>46147.6</v>
      </c>
      <c r="I63" s="42">
        <v>39713670891</v>
      </c>
    </row>
    <row r="64" spans="2:9" x14ac:dyDescent="0.4">
      <c r="B64" s="44" t="s">
        <v>176</v>
      </c>
      <c r="C64" s="45" t="s">
        <v>177</v>
      </c>
      <c r="D64" s="41">
        <v>961.17</v>
      </c>
      <c r="E64" s="42">
        <v>943607620</v>
      </c>
      <c r="F64" s="41">
        <v>9914.52</v>
      </c>
      <c r="G64" s="42">
        <v>16177149684</v>
      </c>
      <c r="H64" s="41">
        <v>12710.52</v>
      </c>
      <c r="I64" s="42">
        <v>18551598346</v>
      </c>
    </row>
    <row r="65" spans="2:9" x14ac:dyDescent="0.4">
      <c r="B65" s="44" t="s">
        <v>178</v>
      </c>
      <c r="C65" s="45" t="s">
        <v>179</v>
      </c>
      <c r="D65" s="41">
        <v>996.35</v>
      </c>
      <c r="E65" s="42">
        <v>736271620</v>
      </c>
      <c r="F65" s="41">
        <v>25737.9</v>
      </c>
      <c r="G65" s="42">
        <v>17088484679</v>
      </c>
      <c r="H65" s="41">
        <v>29443.02</v>
      </c>
      <c r="I65" s="42">
        <v>21726574478</v>
      </c>
    </row>
    <row r="66" spans="2:9" x14ac:dyDescent="0.4">
      <c r="B66" s="44" t="s">
        <v>180</v>
      </c>
      <c r="C66" s="45" t="s">
        <v>181</v>
      </c>
      <c r="D66" s="41">
        <v>460.44</v>
      </c>
      <c r="E66" s="42">
        <v>379411223</v>
      </c>
      <c r="F66" s="41">
        <v>3791.03</v>
      </c>
      <c r="G66" s="42">
        <v>4941780509</v>
      </c>
      <c r="H66" s="41">
        <v>4970.8900000000003</v>
      </c>
      <c r="I66" s="42">
        <v>5800467154</v>
      </c>
    </row>
    <row r="67" spans="2:9" x14ac:dyDescent="0.4">
      <c r="B67" s="44" t="s">
        <v>182</v>
      </c>
      <c r="C67" s="45" t="s">
        <v>183</v>
      </c>
      <c r="D67" s="41">
        <v>580.96</v>
      </c>
      <c r="E67" s="42">
        <v>604489358</v>
      </c>
      <c r="F67" s="41">
        <v>9968.2000000000007</v>
      </c>
      <c r="G67" s="42">
        <v>12197517613</v>
      </c>
      <c r="H67" s="41">
        <v>13421.710000000001</v>
      </c>
      <c r="I67" s="42">
        <v>15746800688</v>
      </c>
    </row>
    <row r="68" spans="2:9" x14ac:dyDescent="0.4">
      <c r="B68" s="44" t="s">
        <v>184</v>
      </c>
      <c r="C68" s="45" t="s">
        <v>185</v>
      </c>
      <c r="D68" s="41">
        <v>207.71</v>
      </c>
      <c r="E68" s="42">
        <v>301873407</v>
      </c>
      <c r="F68" s="41">
        <v>10264.81</v>
      </c>
      <c r="G68" s="42">
        <v>8895985490</v>
      </c>
      <c r="H68" s="41">
        <v>11298.96</v>
      </c>
      <c r="I68" s="42">
        <v>10492877720</v>
      </c>
    </row>
    <row r="69" spans="2:9" x14ac:dyDescent="0.4">
      <c r="B69" s="44" t="s">
        <v>186</v>
      </c>
      <c r="C69" s="45" t="s">
        <v>187</v>
      </c>
      <c r="D69" s="41">
        <v>489.67</v>
      </c>
      <c r="E69" s="42">
        <v>443778726</v>
      </c>
      <c r="F69" s="41">
        <v>4739.72</v>
      </c>
      <c r="G69" s="42">
        <v>8370749638</v>
      </c>
      <c r="H69" s="41">
        <v>7718.34</v>
      </c>
      <c r="I69" s="42">
        <v>11857083898</v>
      </c>
    </row>
    <row r="70" spans="2:9" x14ac:dyDescent="0.4">
      <c r="B70" s="44">
        <v>10</v>
      </c>
      <c r="C70" s="45" t="s">
        <v>188</v>
      </c>
      <c r="D70" s="41">
        <v>569.98</v>
      </c>
      <c r="E70" s="42">
        <v>658956405</v>
      </c>
      <c r="F70" s="41">
        <v>7762.26</v>
      </c>
      <c r="G70" s="42">
        <v>14724062902</v>
      </c>
      <c r="H70" s="41">
        <v>9906.48</v>
      </c>
      <c r="I70" s="42">
        <v>17056073174</v>
      </c>
    </row>
    <row r="71" spans="2:9" x14ac:dyDescent="0.4">
      <c r="B71" s="44">
        <v>11</v>
      </c>
      <c r="C71" s="45" t="s">
        <v>189</v>
      </c>
      <c r="D71" s="41">
        <v>38.25</v>
      </c>
      <c r="E71" s="42">
        <v>35879850</v>
      </c>
      <c r="F71" s="41">
        <v>682.52</v>
      </c>
      <c r="G71" s="42">
        <v>2098650472</v>
      </c>
      <c r="H71" s="41">
        <v>794.28</v>
      </c>
      <c r="I71" s="42">
        <v>2215209769</v>
      </c>
    </row>
    <row r="72" spans="2:9" x14ac:dyDescent="0.4">
      <c r="B72" s="44">
        <v>12</v>
      </c>
      <c r="C72" s="45" t="s">
        <v>190</v>
      </c>
      <c r="D72" s="41">
        <v>103.04</v>
      </c>
      <c r="E72" s="42">
        <v>174201830</v>
      </c>
      <c r="F72" s="41">
        <v>1188.3800000000001</v>
      </c>
      <c r="G72" s="42">
        <v>1414434929</v>
      </c>
      <c r="H72" s="41">
        <v>1500.66</v>
      </c>
      <c r="I72" s="42">
        <v>1903895145</v>
      </c>
    </row>
    <row r="73" spans="2:9" x14ac:dyDescent="0.4">
      <c r="B73" s="44">
        <v>13</v>
      </c>
      <c r="C73" s="45" t="s">
        <v>191</v>
      </c>
      <c r="D73" s="41">
        <v>44.84</v>
      </c>
      <c r="E73" s="42">
        <v>74818819</v>
      </c>
      <c r="F73" s="41">
        <v>1545.87</v>
      </c>
      <c r="G73" s="42">
        <v>4364682036</v>
      </c>
      <c r="H73" s="41">
        <v>1689.1699999999998</v>
      </c>
      <c r="I73" s="42">
        <v>4610789763</v>
      </c>
    </row>
    <row r="74" spans="2:9" x14ac:dyDescent="0.4">
      <c r="B74" s="44">
        <v>14</v>
      </c>
      <c r="C74" s="45" t="s">
        <v>192</v>
      </c>
      <c r="D74" s="41">
        <v>48.76</v>
      </c>
      <c r="E74" s="42">
        <v>78782757</v>
      </c>
      <c r="F74" s="41">
        <v>6526.16</v>
      </c>
      <c r="G74" s="42">
        <v>13082520618</v>
      </c>
      <c r="H74" s="41">
        <v>6582.74</v>
      </c>
      <c r="I74" s="42">
        <v>13175630715</v>
      </c>
    </row>
    <row r="75" spans="2:9" x14ac:dyDescent="0.4">
      <c r="B75" s="44">
        <v>15</v>
      </c>
      <c r="C75" s="45" t="s">
        <v>193</v>
      </c>
      <c r="D75" s="41">
        <v>384.92</v>
      </c>
      <c r="E75" s="42">
        <v>394742108</v>
      </c>
      <c r="F75" s="41">
        <v>2250.81</v>
      </c>
      <c r="G75" s="42">
        <v>3130988540</v>
      </c>
      <c r="H75" s="41">
        <v>3223.31</v>
      </c>
      <c r="I75" s="42">
        <v>4168709757</v>
      </c>
    </row>
    <row r="76" spans="2:9" x14ac:dyDescent="0.4">
      <c r="B76" s="44">
        <v>16</v>
      </c>
      <c r="C76" s="45" t="s">
        <v>194</v>
      </c>
      <c r="D76" s="41">
        <v>179.54</v>
      </c>
      <c r="E76" s="42">
        <v>114041506</v>
      </c>
      <c r="F76" s="41">
        <v>151.74</v>
      </c>
      <c r="G76" s="42">
        <v>257913398</v>
      </c>
      <c r="H76" s="41">
        <v>770.01</v>
      </c>
      <c r="I76" s="42">
        <v>649808583</v>
      </c>
    </row>
    <row r="77" spans="2:9" x14ac:dyDescent="0.4">
      <c r="B77" s="44">
        <v>17</v>
      </c>
      <c r="C77" s="45" t="s">
        <v>195</v>
      </c>
      <c r="D77" s="41">
        <v>508.05</v>
      </c>
      <c r="E77" s="42">
        <v>446330541</v>
      </c>
      <c r="F77" s="41">
        <v>4889.93</v>
      </c>
      <c r="G77" s="42">
        <v>9231465057</v>
      </c>
      <c r="H77" s="41">
        <v>6004.6500000000005</v>
      </c>
      <c r="I77" s="42">
        <v>10010718254</v>
      </c>
    </row>
    <row r="78" spans="2:9" x14ac:dyDescent="0.4">
      <c r="B78" s="44">
        <v>18</v>
      </c>
      <c r="C78" s="45" t="s">
        <v>196</v>
      </c>
      <c r="D78" s="41">
        <v>909.6</v>
      </c>
      <c r="E78" s="42">
        <v>903682795</v>
      </c>
      <c r="F78" s="41">
        <v>6803.69</v>
      </c>
      <c r="G78" s="42">
        <v>17266366847</v>
      </c>
      <c r="H78" s="41">
        <v>8656.2899999999991</v>
      </c>
      <c r="I78" s="42">
        <v>18930426056</v>
      </c>
    </row>
    <row r="79" spans="2:9" x14ac:dyDescent="0.4">
      <c r="B79" s="44">
        <v>19</v>
      </c>
      <c r="C79" s="45" t="s">
        <v>197</v>
      </c>
      <c r="D79" s="41">
        <v>553.17999999999995</v>
      </c>
      <c r="E79" s="42">
        <v>396004006</v>
      </c>
      <c r="F79" s="41">
        <v>2330.8000000000002</v>
      </c>
      <c r="G79" s="42">
        <v>2807507232</v>
      </c>
      <c r="H79" s="41">
        <v>4327.6399999999994</v>
      </c>
      <c r="I79" s="42">
        <v>4589037921</v>
      </c>
    </row>
    <row r="80" spans="2:9" x14ac:dyDescent="0.4">
      <c r="B80" s="44">
        <v>20</v>
      </c>
      <c r="C80" s="45" t="s">
        <v>198</v>
      </c>
      <c r="D80" s="41">
        <v>1070.32</v>
      </c>
      <c r="E80" s="42">
        <v>675973729</v>
      </c>
      <c r="F80" s="41">
        <v>22481.52</v>
      </c>
      <c r="G80" s="42">
        <v>12108137134</v>
      </c>
      <c r="H80" s="41">
        <v>24805.64</v>
      </c>
      <c r="I80" s="42">
        <v>13365648814</v>
      </c>
    </row>
    <row r="81" spans="2:9" x14ac:dyDescent="0.4">
      <c r="B81" s="44">
        <v>21</v>
      </c>
      <c r="C81" s="45" t="s">
        <v>199</v>
      </c>
      <c r="D81" s="41">
        <v>1572.88</v>
      </c>
      <c r="E81" s="42">
        <v>946232856</v>
      </c>
      <c r="F81" s="41">
        <v>21683.24</v>
      </c>
      <c r="G81" s="42">
        <v>17962069243</v>
      </c>
      <c r="H81" s="41">
        <v>26673.520000000004</v>
      </c>
      <c r="I81" s="42">
        <v>20700735189</v>
      </c>
    </row>
    <row r="82" spans="2:9" x14ac:dyDescent="0.4">
      <c r="B82" s="44">
        <v>22</v>
      </c>
      <c r="C82" s="45" t="s">
        <v>200</v>
      </c>
      <c r="D82" s="41">
        <v>816.31</v>
      </c>
      <c r="E82" s="42">
        <v>505484023</v>
      </c>
      <c r="F82" s="41">
        <v>11617.48</v>
      </c>
      <c r="G82" s="42">
        <v>16369674186</v>
      </c>
      <c r="H82" s="41">
        <v>13782.16</v>
      </c>
      <c r="I82" s="42">
        <v>17564989099</v>
      </c>
    </row>
    <row r="83" spans="2:9" x14ac:dyDescent="0.4">
      <c r="B83" s="44">
        <v>23</v>
      </c>
      <c r="C83" s="45" t="s">
        <v>201</v>
      </c>
      <c r="D83" s="41">
        <v>35.549999999999997</v>
      </c>
      <c r="E83" s="42">
        <v>28248250</v>
      </c>
      <c r="F83" s="41">
        <v>1770.89</v>
      </c>
      <c r="G83" s="42">
        <v>2463159781</v>
      </c>
      <c r="H83" s="41">
        <v>1877.26</v>
      </c>
      <c r="I83" s="42">
        <v>2543514514</v>
      </c>
    </row>
    <row r="84" spans="2:9" x14ac:dyDescent="0.4">
      <c r="B84" s="44">
        <v>24</v>
      </c>
      <c r="C84" s="45" t="s">
        <v>202</v>
      </c>
      <c r="D84" s="41">
        <v>911.01</v>
      </c>
      <c r="E84" s="42">
        <v>617687485</v>
      </c>
      <c r="F84" s="41">
        <v>3069.76</v>
      </c>
      <c r="G84" s="42">
        <v>4831241340</v>
      </c>
      <c r="H84" s="41">
        <v>5191.37</v>
      </c>
      <c r="I84" s="42">
        <v>6275033689</v>
      </c>
    </row>
    <row r="85" spans="2:9" x14ac:dyDescent="0.4">
      <c r="B85" s="44">
        <v>25</v>
      </c>
      <c r="C85" s="45" t="s">
        <v>203</v>
      </c>
      <c r="D85" s="41">
        <v>104.08</v>
      </c>
      <c r="E85" s="42">
        <v>66780259</v>
      </c>
      <c r="F85" s="41">
        <v>2237.69</v>
      </c>
      <c r="G85" s="42">
        <v>2370347159</v>
      </c>
      <c r="H85" s="41">
        <v>2613.5300000000002</v>
      </c>
      <c r="I85" s="42">
        <v>2713911588</v>
      </c>
    </row>
    <row r="86" spans="2:9" x14ac:dyDescent="0.4">
      <c r="B86" s="44">
        <v>26</v>
      </c>
      <c r="C86" s="45" t="s">
        <v>204</v>
      </c>
      <c r="D86" s="41">
        <v>1215.0899999999999</v>
      </c>
      <c r="E86" s="42">
        <v>855692062</v>
      </c>
      <c r="F86" s="41">
        <v>1659.94</v>
      </c>
      <c r="G86" s="42">
        <v>2754125314</v>
      </c>
      <c r="H86" s="41">
        <v>4676.17</v>
      </c>
      <c r="I86" s="42">
        <v>4954954729</v>
      </c>
    </row>
    <row r="87" spans="2:9" x14ac:dyDescent="0.4">
      <c r="B87" s="44">
        <v>27</v>
      </c>
      <c r="C87" s="45" t="s">
        <v>205</v>
      </c>
      <c r="D87" s="41">
        <v>33.299999999999997</v>
      </c>
      <c r="E87" s="42">
        <v>52185368</v>
      </c>
      <c r="F87" s="41">
        <v>1314.43</v>
      </c>
      <c r="G87" s="42">
        <v>3119876125</v>
      </c>
      <c r="H87" s="41">
        <v>1376.45</v>
      </c>
      <c r="I87" s="42">
        <v>3205648079</v>
      </c>
    </row>
    <row r="88" spans="2:9" x14ac:dyDescent="0.4">
      <c r="B88" s="44">
        <v>28</v>
      </c>
      <c r="C88" s="45" t="s">
        <v>206</v>
      </c>
      <c r="D88" s="41">
        <v>1407.86</v>
      </c>
      <c r="E88" s="42">
        <v>893787400</v>
      </c>
      <c r="F88" s="41">
        <v>8394.67</v>
      </c>
      <c r="G88" s="42">
        <v>13735886846</v>
      </c>
      <c r="H88" s="41">
        <v>11741.67</v>
      </c>
      <c r="I88" s="42">
        <v>15485798467</v>
      </c>
    </row>
    <row r="89" spans="2:9" x14ac:dyDescent="0.4">
      <c r="B89" s="44">
        <v>29</v>
      </c>
      <c r="C89" s="45" t="s">
        <v>207</v>
      </c>
      <c r="D89" s="41">
        <v>497.07</v>
      </c>
      <c r="E89" s="42">
        <v>326306350</v>
      </c>
      <c r="F89" s="41">
        <v>4339.3599999999997</v>
      </c>
      <c r="G89" s="42">
        <v>4137955899</v>
      </c>
      <c r="H89" s="41">
        <v>5726.57</v>
      </c>
      <c r="I89" s="42">
        <v>4837724312</v>
      </c>
    </row>
    <row r="90" spans="2:9" x14ac:dyDescent="0.4">
      <c r="B90" s="44">
        <v>30</v>
      </c>
      <c r="C90" s="45" t="s">
        <v>208</v>
      </c>
      <c r="D90" s="41">
        <v>789.42</v>
      </c>
      <c r="E90" s="42">
        <v>505849735</v>
      </c>
      <c r="F90" s="41">
        <v>10594.57</v>
      </c>
      <c r="G90" s="42">
        <v>9219181316</v>
      </c>
      <c r="H90" s="41">
        <v>13018.33</v>
      </c>
      <c r="I90" s="42">
        <v>10735246094</v>
      </c>
    </row>
    <row r="91" spans="2:9" x14ac:dyDescent="0.4">
      <c r="B91" s="44">
        <v>31</v>
      </c>
      <c r="C91" s="45" t="s">
        <v>209</v>
      </c>
      <c r="D91" s="41">
        <v>1461.26</v>
      </c>
      <c r="E91" s="42">
        <v>722896234</v>
      </c>
      <c r="F91" s="41">
        <v>2814.74</v>
      </c>
      <c r="G91" s="42">
        <v>2962037698</v>
      </c>
      <c r="H91" s="41">
        <v>6598.32</v>
      </c>
      <c r="I91" s="42">
        <v>4943383442</v>
      </c>
    </row>
    <row r="92" spans="2:9" x14ac:dyDescent="0.4">
      <c r="B92" s="44">
        <v>32</v>
      </c>
      <c r="C92" s="45" t="s">
        <v>210</v>
      </c>
      <c r="D92" s="41">
        <v>3244.96</v>
      </c>
      <c r="E92" s="42">
        <v>1859266920</v>
      </c>
      <c r="F92" s="41">
        <v>6268.07</v>
      </c>
      <c r="G92" s="42">
        <v>5795859493</v>
      </c>
      <c r="H92" s="41">
        <v>15664.48</v>
      </c>
      <c r="I92" s="42">
        <v>10682858541</v>
      </c>
    </row>
    <row r="93" spans="2:9" x14ac:dyDescent="0.4">
      <c r="B93" s="44">
        <v>33</v>
      </c>
      <c r="C93" s="45" t="s">
        <v>211</v>
      </c>
      <c r="D93" s="41">
        <v>906</v>
      </c>
      <c r="E93" s="42">
        <v>782122027</v>
      </c>
      <c r="F93" s="41">
        <v>10635.97</v>
      </c>
      <c r="G93" s="42">
        <v>12689365509</v>
      </c>
      <c r="H93" s="41">
        <v>16356.91</v>
      </c>
      <c r="I93" s="42">
        <v>20505055450</v>
      </c>
    </row>
    <row r="94" spans="2:9" x14ac:dyDescent="0.4">
      <c r="B94" s="44">
        <v>34</v>
      </c>
      <c r="C94" s="45" t="s">
        <v>212</v>
      </c>
      <c r="D94" s="41">
        <v>1523.19</v>
      </c>
      <c r="E94" s="42">
        <v>1150426809</v>
      </c>
      <c r="F94" s="41">
        <v>8303.76</v>
      </c>
      <c r="G94" s="42">
        <v>14174757234</v>
      </c>
      <c r="H94" s="41">
        <v>12938.79</v>
      </c>
      <c r="I94" s="42">
        <v>16710681697</v>
      </c>
    </row>
    <row r="95" spans="2:9" x14ac:dyDescent="0.4">
      <c r="B95" s="44">
        <v>35</v>
      </c>
      <c r="C95" s="45" t="s">
        <v>213</v>
      </c>
      <c r="D95" s="41">
        <v>1365.88</v>
      </c>
      <c r="E95" s="42">
        <v>1742504410</v>
      </c>
      <c r="F95" s="41">
        <v>7738.44</v>
      </c>
      <c r="G95" s="42">
        <v>12170510343</v>
      </c>
      <c r="H95" s="41">
        <v>12555.54</v>
      </c>
      <c r="I95" s="42">
        <v>16772027117</v>
      </c>
    </row>
    <row r="96" spans="2:9" x14ac:dyDescent="0.4">
      <c r="B96" s="44">
        <v>36</v>
      </c>
      <c r="C96" s="45" t="s">
        <v>214</v>
      </c>
      <c r="D96" s="41">
        <v>869</v>
      </c>
      <c r="E96" s="42">
        <v>515772910</v>
      </c>
      <c r="F96" s="41">
        <v>11502.97</v>
      </c>
      <c r="G96" s="42">
        <v>10993512827</v>
      </c>
      <c r="H96" s="41">
        <v>14081.539999999999</v>
      </c>
      <c r="I96" s="42">
        <v>12452082750</v>
      </c>
    </row>
    <row r="97" spans="2:9" x14ac:dyDescent="0.4">
      <c r="B97" s="44">
        <v>37</v>
      </c>
      <c r="C97" s="45" t="s">
        <v>215</v>
      </c>
      <c r="D97" s="41">
        <v>145.31</v>
      </c>
      <c r="E97" s="42">
        <v>244004260</v>
      </c>
      <c r="F97" s="41">
        <v>2402.16</v>
      </c>
      <c r="G97" s="42">
        <v>3584040978</v>
      </c>
      <c r="H97" s="41">
        <v>2790.0299999999997</v>
      </c>
      <c r="I97" s="42">
        <v>4153059370</v>
      </c>
    </row>
    <row r="98" spans="2:9" x14ac:dyDescent="0.4">
      <c r="B98" s="44">
        <v>38</v>
      </c>
      <c r="C98" s="45" t="s">
        <v>216</v>
      </c>
      <c r="D98" s="41">
        <v>705.17</v>
      </c>
      <c r="E98" s="42">
        <v>434570448</v>
      </c>
      <c r="F98" s="41">
        <v>21433.040000000001</v>
      </c>
      <c r="G98" s="42">
        <v>23014128910</v>
      </c>
      <c r="H98" s="41">
        <v>23593.84</v>
      </c>
      <c r="I98" s="42">
        <v>24830221090</v>
      </c>
    </row>
    <row r="99" spans="2:9" x14ac:dyDescent="0.4">
      <c r="B99" s="44">
        <v>39</v>
      </c>
      <c r="C99" s="45" t="s">
        <v>217</v>
      </c>
      <c r="D99" s="41">
        <v>1415.65</v>
      </c>
      <c r="E99" s="42">
        <v>888342175</v>
      </c>
      <c r="F99" s="41">
        <v>24290.27</v>
      </c>
      <c r="G99" s="42">
        <v>18597859609</v>
      </c>
      <c r="H99" s="41">
        <v>28925.83</v>
      </c>
      <c r="I99" s="42">
        <v>21776505255</v>
      </c>
    </row>
    <row r="100" spans="2:9" x14ac:dyDescent="0.4">
      <c r="B100" s="44">
        <v>40</v>
      </c>
      <c r="C100" s="45" t="s">
        <v>218</v>
      </c>
      <c r="D100" s="41">
        <v>480.01</v>
      </c>
      <c r="E100" s="42">
        <v>648121186</v>
      </c>
      <c r="F100" s="41">
        <v>7118.48</v>
      </c>
      <c r="G100" s="42">
        <v>15486694739</v>
      </c>
      <c r="H100" s="41">
        <v>8684.6099999999988</v>
      </c>
      <c r="I100" s="42">
        <v>17879207031</v>
      </c>
    </row>
    <row r="101" spans="2:9" x14ac:dyDescent="0.4">
      <c r="B101" s="44">
        <v>41</v>
      </c>
      <c r="C101" s="45" t="s">
        <v>219</v>
      </c>
      <c r="D101" s="41">
        <v>353.26</v>
      </c>
      <c r="E101" s="42">
        <v>464362090</v>
      </c>
      <c r="F101" s="41">
        <v>4183.01</v>
      </c>
      <c r="G101" s="42">
        <v>7249169459</v>
      </c>
      <c r="H101" s="41">
        <v>5650.93</v>
      </c>
      <c r="I101" s="42">
        <v>9603283338</v>
      </c>
    </row>
    <row r="102" spans="2:9" x14ac:dyDescent="0.4">
      <c r="B102" s="44">
        <v>42</v>
      </c>
      <c r="C102" s="45" t="s">
        <v>220</v>
      </c>
      <c r="D102" s="41">
        <v>153.77000000000001</v>
      </c>
      <c r="E102" s="42">
        <v>148796309</v>
      </c>
      <c r="F102" s="41">
        <v>8465.66</v>
      </c>
      <c r="G102" s="42">
        <v>10177811667</v>
      </c>
      <c r="H102" s="41">
        <v>9181.43</v>
      </c>
      <c r="I102" s="42">
        <v>10786109418</v>
      </c>
    </row>
    <row r="103" spans="2:9" x14ac:dyDescent="0.4">
      <c r="B103" s="44">
        <v>43</v>
      </c>
      <c r="C103" s="45" t="s">
        <v>221</v>
      </c>
      <c r="D103" s="41">
        <v>2007.84</v>
      </c>
      <c r="E103" s="42">
        <v>1690693275</v>
      </c>
      <c r="F103" s="41">
        <v>27892.49</v>
      </c>
      <c r="G103" s="42">
        <v>39946151272</v>
      </c>
      <c r="H103" s="41">
        <v>39566.67</v>
      </c>
      <c r="I103" s="42">
        <v>53000419696</v>
      </c>
    </row>
    <row r="104" spans="2:9" x14ac:dyDescent="0.4">
      <c r="B104" s="44">
        <v>44</v>
      </c>
      <c r="C104" s="45" t="s">
        <v>222</v>
      </c>
      <c r="D104" s="41">
        <v>1649.28</v>
      </c>
      <c r="E104" s="42">
        <v>1412684542</v>
      </c>
      <c r="F104" s="41">
        <v>12455.87</v>
      </c>
      <c r="G104" s="42">
        <v>16497917655</v>
      </c>
      <c r="H104" s="41">
        <v>21687.920000000002</v>
      </c>
      <c r="I104" s="42">
        <v>27451952284</v>
      </c>
    </row>
    <row r="105" spans="2:9" x14ac:dyDescent="0.4">
      <c r="B105" s="44">
        <v>45</v>
      </c>
      <c r="C105" s="45" t="s">
        <v>223</v>
      </c>
      <c r="D105" s="41">
        <v>3705.46</v>
      </c>
      <c r="E105" s="42">
        <v>3530724227</v>
      </c>
      <c r="F105" s="41">
        <v>25622.94</v>
      </c>
      <c r="G105" s="42">
        <v>42731817128</v>
      </c>
      <c r="H105" s="41">
        <v>46756.38</v>
      </c>
      <c r="I105" s="42">
        <v>70894057511</v>
      </c>
    </row>
    <row r="106" spans="2:9" x14ac:dyDescent="0.4">
      <c r="B106" s="44">
        <v>46</v>
      </c>
      <c r="C106" s="45" t="s">
        <v>224</v>
      </c>
      <c r="D106" s="41">
        <v>871.03</v>
      </c>
      <c r="E106" s="42">
        <v>816964210</v>
      </c>
      <c r="F106" s="41">
        <v>32550</v>
      </c>
      <c r="G106" s="42">
        <v>42707071854</v>
      </c>
      <c r="H106" s="41">
        <v>35740.559999999998</v>
      </c>
      <c r="I106" s="42">
        <v>45757573418</v>
      </c>
    </row>
    <row r="107" spans="2:9" x14ac:dyDescent="0.4">
      <c r="B107" s="44">
        <v>47</v>
      </c>
      <c r="C107" s="45" t="s">
        <v>225</v>
      </c>
      <c r="D107" s="41">
        <v>70.55</v>
      </c>
      <c r="E107" s="42">
        <v>85828800</v>
      </c>
      <c r="F107" s="41">
        <v>279.58999999999997</v>
      </c>
      <c r="G107" s="42">
        <v>375300700</v>
      </c>
      <c r="H107" s="41">
        <v>730.32999999999993</v>
      </c>
      <c r="I107" s="42">
        <v>823078134</v>
      </c>
    </row>
    <row r="108" spans="2:9" x14ac:dyDescent="0.4">
      <c r="B108" s="123" t="s">
        <v>226</v>
      </c>
      <c r="C108" s="124"/>
      <c r="D108" s="48">
        <v>46132.329999999994</v>
      </c>
      <c r="E108" s="49">
        <f t="shared" ref="E108:I108" si="1">SUM(E61:E107)</f>
        <v>35346681710</v>
      </c>
      <c r="F108" s="48">
        <v>521214.74999999988</v>
      </c>
      <c r="G108" s="49">
        <f t="shared" si="1"/>
        <v>604552853376</v>
      </c>
      <c r="H108" s="48">
        <v>703759.39999999991</v>
      </c>
      <c r="I108" s="49">
        <f t="shared" si="1"/>
        <v>769830625831</v>
      </c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5"/>
  <pageMargins left="0.7" right="0.7" top="0.75" bottom="0.75" header="0.3" footer="0.3"/>
  <pageSetup paperSize="9" scale="73" orientation="portrait" r:id="rId1"/>
  <headerFooter>
    <oddFooter>&amp;R国立研究開発法人　森林研究・整備機構
森林保険センター</oddFooter>
  </headerFooter>
  <rowBreaks count="1" manualBreakCount="1">
    <brk id="5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view="pageBreakPreview" zoomScaleNormal="100" zoomScaleSheetLayoutView="100" workbookViewId="0">
      <selection activeCell="I57" sqref="I57"/>
    </sheetView>
  </sheetViews>
  <sheetFormatPr defaultRowHeight="19.5" x14ac:dyDescent="0.4"/>
  <cols>
    <col min="1" max="1" width="5.25" style="1" customWidth="1"/>
    <col min="2" max="2" width="11.625" style="1" customWidth="1"/>
    <col min="3" max="5" width="21.625" style="1" customWidth="1"/>
    <col min="6" max="256" width="9" style="1"/>
    <col min="257" max="257" width="5.25" style="1" customWidth="1"/>
    <col min="258" max="258" width="11.625" style="1" customWidth="1"/>
    <col min="259" max="261" width="21.625" style="1" customWidth="1"/>
    <col min="262" max="512" width="9" style="1"/>
    <col min="513" max="513" width="5.25" style="1" customWidth="1"/>
    <col min="514" max="514" width="11.625" style="1" customWidth="1"/>
    <col min="515" max="517" width="21.625" style="1" customWidth="1"/>
    <col min="518" max="768" width="9" style="1"/>
    <col min="769" max="769" width="5.25" style="1" customWidth="1"/>
    <col min="770" max="770" width="11.625" style="1" customWidth="1"/>
    <col min="771" max="773" width="21.625" style="1" customWidth="1"/>
    <col min="774" max="1024" width="9" style="1"/>
    <col min="1025" max="1025" width="5.25" style="1" customWidth="1"/>
    <col min="1026" max="1026" width="11.625" style="1" customWidth="1"/>
    <col min="1027" max="1029" width="21.625" style="1" customWidth="1"/>
    <col min="1030" max="1280" width="9" style="1"/>
    <col min="1281" max="1281" width="5.25" style="1" customWidth="1"/>
    <col min="1282" max="1282" width="11.625" style="1" customWidth="1"/>
    <col min="1283" max="1285" width="21.625" style="1" customWidth="1"/>
    <col min="1286" max="1536" width="9" style="1"/>
    <col min="1537" max="1537" width="5.25" style="1" customWidth="1"/>
    <col min="1538" max="1538" width="11.625" style="1" customWidth="1"/>
    <col min="1539" max="1541" width="21.625" style="1" customWidth="1"/>
    <col min="1542" max="1792" width="9" style="1"/>
    <col min="1793" max="1793" width="5.25" style="1" customWidth="1"/>
    <col min="1794" max="1794" width="11.625" style="1" customWidth="1"/>
    <col min="1795" max="1797" width="21.625" style="1" customWidth="1"/>
    <col min="1798" max="2048" width="9" style="1"/>
    <col min="2049" max="2049" width="5.25" style="1" customWidth="1"/>
    <col min="2050" max="2050" width="11.625" style="1" customWidth="1"/>
    <col min="2051" max="2053" width="21.625" style="1" customWidth="1"/>
    <col min="2054" max="2304" width="9" style="1"/>
    <col min="2305" max="2305" width="5.25" style="1" customWidth="1"/>
    <col min="2306" max="2306" width="11.625" style="1" customWidth="1"/>
    <col min="2307" max="2309" width="21.625" style="1" customWidth="1"/>
    <col min="2310" max="2560" width="9" style="1"/>
    <col min="2561" max="2561" width="5.25" style="1" customWidth="1"/>
    <col min="2562" max="2562" width="11.625" style="1" customWidth="1"/>
    <col min="2563" max="2565" width="21.625" style="1" customWidth="1"/>
    <col min="2566" max="2816" width="9" style="1"/>
    <col min="2817" max="2817" width="5.25" style="1" customWidth="1"/>
    <col min="2818" max="2818" width="11.625" style="1" customWidth="1"/>
    <col min="2819" max="2821" width="21.625" style="1" customWidth="1"/>
    <col min="2822" max="3072" width="9" style="1"/>
    <col min="3073" max="3073" width="5.25" style="1" customWidth="1"/>
    <col min="3074" max="3074" width="11.625" style="1" customWidth="1"/>
    <col min="3075" max="3077" width="21.625" style="1" customWidth="1"/>
    <col min="3078" max="3328" width="9" style="1"/>
    <col min="3329" max="3329" width="5.25" style="1" customWidth="1"/>
    <col min="3330" max="3330" width="11.625" style="1" customWidth="1"/>
    <col min="3331" max="3333" width="21.625" style="1" customWidth="1"/>
    <col min="3334" max="3584" width="9" style="1"/>
    <col min="3585" max="3585" width="5.25" style="1" customWidth="1"/>
    <col min="3586" max="3586" width="11.625" style="1" customWidth="1"/>
    <col min="3587" max="3589" width="21.625" style="1" customWidth="1"/>
    <col min="3590" max="3840" width="9" style="1"/>
    <col min="3841" max="3841" width="5.25" style="1" customWidth="1"/>
    <col min="3842" max="3842" width="11.625" style="1" customWidth="1"/>
    <col min="3843" max="3845" width="21.625" style="1" customWidth="1"/>
    <col min="3846" max="4096" width="9" style="1"/>
    <col min="4097" max="4097" width="5.25" style="1" customWidth="1"/>
    <col min="4098" max="4098" width="11.625" style="1" customWidth="1"/>
    <col min="4099" max="4101" width="21.625" style="1" customWidth="1"/>
    <col min="4102" max="4352" width="9" style="1"/>
    <col min="4353" max="4353" width="5.25" style="1" customWidth="1"/>
    <col min="4354" max="4354" width="11.625" style="1" customWidth="1"/>
    <col min="4355" max="4357" width="21.625" style="1" customWidth="1"/>
    <col min="4358" max="4608" width="9" style="1"/>
    <col min="4609" max="4609" width="5.25" style="1" customWidth="1"/>
    <col min="4610" max="4610" width="11.625" style="1" customWidth="1"/>
    <col min="4611" max="4613" width="21.625" style="1" customWidth="1"/>
    <col min="4614" max="4864" width="9" style="1"/>
    <col min="4865" max="4865" width="5.25" style="1" customWidth="1"/>
    <col min="4866" max="4866" width="11.625" style="1" customWidth="1"/>
    <col min="4867" max="4869" width="21.625" style="1" customWidth="1"/>
    <col min="4870" max="5120" width="9" style="1"/>
    <col min="5121" max="5121" width="5.25" style="1" customWidth="1"/>
    <col min="5122" max="5122" width="11.625" style="1" customWidth="1"/>
    <col min="5123" max="5125" width="21.625" style="1" customWidth="1"/>
    <col min="5126" max="5376" width="9" style="1"/>
    <col min="5377" max="5377" width="5.25" style="1" customWidth="1"/>
    <col min="5378" max="5378" width="11.625" style="1" customWidth="1"/>
    <col min="5379" max="5381" width="21.625" style="1" customWidth="1"/>
    <col min="5382" max="5632" width="9" style="1"/>
    <col min="5633" max="5633" width="5.25" style="1" customWidth="1"/>
    <col min="5634" max="5634" width="11.625" style="1" customWidth="1"/>
    <col min="5635" max="5637" width="21.625" style="1" customWidth="1"/>
    <col min="5638" max="5888" width="9" style="1"/>
    <col min="5889" max="5889" width="5.25" style="1" customWidth="1"/>
    <col min="5890" max="5890" width="11.625" style="1" customWidth="1"/>
    <col min="5891" max="5893" width="21.625" style="1" customWidth="1"/>
    <col min="5894" max="6144" width="9" style="1"/>
    <col min="6145" max="6145" width="5.25" style="1" customWidth="1"/>
    <col min="6146" max="6146" width="11.625" style="1" customWidth="1"/>
    <col min="6147" max="6149" width="21.625" style="1" customWidth="1"/>
    <col min="6150" max="6400" width="9" style="1"/>
    <col min="6401" max="6401" width="5.25" style="1" customWidth="1"/>
    <col min="6402" max="6402" width="11.625" style="1" customWidth="1"/>
    <col min="6403" max="6405" width="21.625" style="1" customWidth="1"/>
    <col min="6406" max="6656" width="9" style="1"/>
    <col min="6657" max="6657" width="5.25" style="1" customWidth="1"/>
    <col min="6658" max="6658" width="11.625" style="1" customWidth="1"/>
    <col min="6659" max="6661" width="21.625" style="1" customWidth="1"/>
    <col min="6662" max="6912" width="9" style="1"/>
    <col min="6913" max="6913" width="5.25" style="1" customWidth="1"/>
    <col min="6914" max="6914" width="11.625" style="1" customWidth="1"/>
    <col min="6915" max="6917" width="21.625" style="1" customWidth="1"/>
    <col min="6918" max="7168" width="9" style="1"/>
    <col min="7169" max="7169" width="5.25" style="1" customWidth="1"/>
    <col min="7170" max="7170" width="11.625" style="1" customWidth="1"/>
    <col min="7171" max="7173" width="21.625" style="1" customWidth="1"/>
    <col min="7174" max="7424" width="9" style="1"/>
    <col min="7425" max="7425" width="5.25" style="1" customWidth="1"/>
    <col min="7426" max="7426" width="11.625" style="1" customWidth="1"/>
    <col min="7427" max="7429" width="21.625" style="1" customWidth="1"/>
    <col min="7430" max="7680" width="9" style="1"/>
    <col min="7681" max="7681" width="5.25" style="1" customWidth="1"/>
    <col min="7682" max="7682" width="11.625" style="1" customWidth="1"/>
    <col min="7683" max="7685" width="21.625" style="1" customWidth="1"/>
    <col min="7686" max="7936" width="9" style="1"/>
    <col min="7937" max="7937" width="5.25" style="1" customWidth="1"/>
    <col min="7938" max="7938" width="11.625" style="1" customWidth="1"/>
    <col min="7939" max="7941" width="21.625" style="1" customWidth="1"/>
    <col min="7942" max="8192" width="9" style="1"/>
    <col min="8193" max="8193" width="5.25" style="1" customWidth="1"/>
    <col min="8194" max="8194" width="11.625" style="1" customWidth="1"/>
    <col min="8195" max="8197" width="21.625" style="1" customWidth="1"/>
    <col min="8198" max="8448" width="9" style="1"/>
    <col min="8449" max="8449" width="5.25" style="1" customWidth="1"/>
    <col min="8450" max="8450" width="11.625" style="1" customWidth="1"/>
    <col min="8451" max="8453" width="21.625" style="1" customWidth="1"/>
    <col min="8454" max="8704" width="9" style="1"/>
    <col min="8705" max="8705" width="5.25" style="1" customWidth="1"/>
    <col min="8706" max="8706" width="11.625" style="1" customWidth="1"/>
    <col min="8707" max="8709" width="21.625" style="1" customWidth="1"/>
    <col min="8710" max="8960" width="9" style="1"/>
    <col min="8961" max="8961" width="5.25" style="1" customWidth="1"/>
    <col min="8962" max="8962" width="11.625" style="1" customWidth="1"/>
    <col min="8963" max="8965" width="21.625" style="1" customWidth="1"/>
    <col min="8966" max="9216" width="9" style="1"/>
    <col min="9217" max="9217" width="5.25" style="1" customWidth="1"/>
    <col min="9218" max="9218" width="11.625" style="1" customWidth="1"/>
    <col min="9219" max="9221" width="21.625" style="1" customWidth="1"/>
    <col min="9222" max="9472" width="9" style="1"/>
    <col min="9473" max="9473" width="5.25" style="1" customWidth="1"/>
    <col min="9474" max="9474" width="11.625" style="1" customWidth="1"/>
    <col min="9475" max="9477" width="21.625" style="1" customWidth="1"/>
    <col min="9478" max="9728" width="9" style="1"/>
    <col min="9729" max="9729" width="5.25" style="1" customWidth="1"/>
    <col min="9730" max="9730" width="11.625" style="1" customWidth="1"/>
    <col min="9731" max="9733" width="21.625" style="1" customWidth="1"/>
    <col min="9734" max="9984" width="9" style="1"/>
    <col min="9985" max="9985" width="5.25" style="1" customWidth="1"/>
    <col min="9986" max="9986" width="11.625" style="1" customWidth="1"/>
    <col min="9987" max="9989" width="21.625" style="1" customWidth="1"/>
    <col min="9990" max="10240" width="9" style="1"/>
    <col min="10241" max="10241" width="5.25" style="1" customWidth="1"/>
    <col min="10242" max="10242" width="11.625" style="1" customWidth="1"/>
    <col min="10243" max="10245" width="21.625" style="1" customWidth="1"/>
    <col min="10246" max="10496" width="9" style="1"/>
    <col min="10497" max="10497" width="5.25" style="1" customWidth="1"/>
    <col min="10498" max="10498" width="11.625" style="1" customWidth="1"/>
    <col min="10499" max="10501" width="21.625" style="1" customWidth="1"/>
    <col min="10502" max="10752" width="9" style="1"/>
    <col min="10753" max="10753" width="5.25" style="1" customWidth="1"/>
    <col min="10754" max="10754" width="11.625" style="1" customWidth="1"/>
    <col min="10755" max="10757" width="21.625" style="1" customWidth="1"/>
    <col min="10758" max="11008" width="9" style="1"/>
    <col min="11009" max="11009" width="5.25" style="1" customWidth="1"/>
    <col min="11010" max="11010" width="11.625" style="1" customWidth="1"/>
    <col min="11011" max="11013" width="21.625" style="1" customWidth="1"/>
    <col min="11014" max="11264" width="9" style="1"/>
    <col min="11265" max="11265" width="5.25" style="1" customWidth="1"/>
    <col min="11266" max="11266" width="11.625" style="1" customWidth="1"/>
    <col min="11267" max="11269" width="21.625" style="1" customWidth="1"/>
    <col min="11270" max="11520" width="9" style="1"/>
    <col min="11521" max="11521" width="5.25" style="1" customWidth="1"/>
    <col min="11522" max="11522" width="11.625" style="1" customWidth="1"/>
    <col min="11523" max="11525" width="21.625" style="1" customWidth="1"/>
    <col min="11526" max="11776" width="9" style="1"/>
    <col min="11777" max="11777" width="5.25" style="1" customWidth="1"/>
    <col min="11778" max="11778" width="11.625" style="1" customWidth="1"/>
    <col min="11779" max="11781" width="21.625" style="1" customWidth="1"/>
    <col min="11782" max="12032" width="9" style="1"/>
    <col min="12033" max="12033" width="5.25" style="1" customWidth="1"/>
    <col min="12034" max="12034" width="11.625" style="1" customWidth="1"/>
    <col min="12035" max="12037" width="21.625" style="1" customWidth="1"/>
    <col min="12038" max="12288" width="9" style="1"/>
    <col min="12289" max="12289" width="5.25" style="1" customWidth="1"/>
    <col min="12290" max="12290" width="11.625" style="1" customWidth="1"/>
    <col min="12291" max="12293" width="21.625" style="1" customWidth="1"/>
    <col min="12294" max="12544" width="9" style="1"/>
    <col min="12545" max="12545" width="5.25" style="1" customWidth="1"/>
    <col min="12546" max="12546" width="11.625" style="1" customWidth="1"/>
    <col min="12547" max="12549" width="21.625" style="1" customWidth="1"/>
    <col min="12550" max="12800" width="9" style="1"/>
    <col min="12801" max="12801" width="5.25" style="1" customWidth="1"/>
    <col min="12802" max="12802" width="11.625" style="1" customWidth="1"/>
    <col min="12803" max="12805" width="21.625" style="1" customWidth="1"/>
    <col min="12806" max="13056" width="9" style="1"/>
    <col min="13057" max="13057" width="5.25" style="1" customWidth="1"/>
    <col min="13058" max="13058" width="11.625" style="1" customWidth="1"/>
    <col min="13059" max="13061" width="21.625" style="1" customWidth="1"/>
    <col min="13062" max="13312" width="9" style="1"/>
    <col min="13313" max="13313" width="5.25" style="1" customWidth="1"/>
    <col min="13314" max="13314" width="11.625" style="1" customWidth="1"/>
    <col min="13315" max="13317" width="21.625" style="1" customWidth="1"/>
    <col min="13318" max="13568" width="9" style="1"/>
    <col min="13569" max="13569" width="5.25" style="1" customWidth="1"/>
    <col min="13570" max="13570" width="11.625" style="1" customWidth="1"/>
    <col min="13571" max="13573" width="21.625" style="1" customWidth="1"/>
    <col min="13574" max="13824" width="9" style="1"/>
    <col min="13825" max="13825" width="5.25" style="1" customWidth="1"/>
    <col min="13826" max="13826" width="11.625" style="1" customWidth="1"/>
    <col min="13827" max="13829" width="21.625" style="1" customWidth="1"/>
    <col min="13830" max="14080" width="9" style="1"/>
    <col min="14081" max="14081" width="5.25" style="1" customWidth="1"/>
    <col min="14082" max="14082" width="11.625" style="1" customWidth="1"/>
    <col min="14083" max="14085" width="21.625" style="1" customWidth="1"/>
    <col min="14086" max="14336" width="9" style="1"/>
    <col min="14337" max="14337" width="5.25" style="1" customWidth="1"/>
    <col min="14338" max="14338" width="11.625" style="1" customWidth="1"/>
    <col min="14339" max="14341" width="21.625" style="1" customWidth="1"/>
    <col min="14342" max="14592" width="9" style="1"/>
    <col min="14593" max="14593" width="5.25" style="1" customWidth="1"/>
    <col min="14594" max="14594" width="11.625" style="1" customWidth="1"/>
    <col min="14595" max="14597" width="21.625" style="1" customWidth="1"/>
    <col min="14598" max="14848" width="9" style="1"/>
    <col min="14849" max="14849" width="5.25" style="1" customWidth="1"/>
    <col min="14850" max="14850" width="11.625" style="1" customWidth="1"/>
    <col min="14851" max="14853" width="21.625" style="1" customWidth="1"/>
    <col min="14854" max="15104" width="9" style="1"/>
    <col min="15105" max="15105" width="5.25" style="1" customWidth="1"/>
    <col min="15106" max="15106" width="11.625" style="1" customWidth="1"/>
    <col min="15107" max="15109" width="21.625" style="1" customWidth="1"/>
    <col min="15110" max="15360" width="9" style="1"/>
    <col min="15361" max="15361" width="5.25" style="1" customWidth="1"/>
    <col min="15362" max="15362" width="11.625" style="1" customWidth="1"/>
    <col min="15363" max="15365" width="21.625" style="1" customWidth="1"/>
    <col min="15366" max="15616" width="9" style="1"/>
    <col min="15617" max="15617" width="5.25" style="1" customWidth="1"/>
    <col min="15618" max="15618" width="11.625" style="1" customWidth="1"/>
    <col min="15619" max="15621" width="21.625" style="1" customWidth="1"/>
    <col min="15622" max="15872" width="9" style="1"/>
    <col min="15873" max="15873" width="5.25" style="1" customWidth="1"/>
    <col min="15874" max="15874" width="11.625" style="1" customWidth="1"/>
    <col min="15875" max="15877" width="21.625" style="1" customWidth="1"/>
    <col min="15878" max="16128" width="9" style="1"/>
    <col min="16129" max="16129" width="5.25" style="1" customWidth="1"/>
    <col min="16130" max="16130" width="11.625" style="1" customWidth="1"/>
    <col min="16131" max="16133" width="21.625" style="1" customWidth="1"/>
    <col min="16134" max="16384" width="9" style="1"/>
  </cols>
  <sheetData>
    <row r="1" spans="1:5" x14ac:dyDescent="0.4">
      <c r="A1" s="1" t="s">
        <v>0</v>
      </c>
    </row>
    <row r="2" spans="1:5" x14ac:dyDescent="0.4">
      <c r="A2" s="1" t="s">
        <v>230</v>
      </c>
    </row>
    <row r="3" spans="1:5" x14ac:dyDescent="0.4">
      <c r="A3" s="1" t="s">
        <v>231</v>
      </c>
    </row>
    <row r="5" spans="1:5" x14ac:dyDescent="0.4">
      <c r="B5" s="132" t="s">
        <v>232</v>
      </c>
      <c r="C5" s="134" t="s">
        <v>233</v>
      </c>
      <c r="D5" s="134"/>
      <c r="E5" s="135"/>
    </row>
    <row r="6" spans="1:5" x14ac:dyDescent="0.4">
      <c r="B6" s="133"/>
      <c r="C6" s="50" t="s">
        <v>234</v>
      </c>
      <c r="D6" s="50" t="s">
        <v>235</v>
      </c>
      <c r="E6" s="50" t="s">
        <v>236</v>
      </c>
    </row>
    <row r="7" spans="1:5" x14ac:dyDescent="0.4">
      <c r="B7" s="51"/>
      <c r="C7" s="52" t="s">
        <v>237</v>
      </c>
      <c r="D7" s="53" t="s">
        <v>238</v>
      </c>
      <c r="E7" s="53" t="s">
        <v>239</v>
      </c>
    </row>
    <row r="8" spans="1:5" x14ac:dyDescent="0.4">
      <c r="B8" s="54" t="s">
        <v>35</v>
      </c>
      <c r="C8" s="55">
        <v>10324</v>
      </c>
      <c r="D8" s="56">
        <v>359420.73000000004</v>
      </c>
      <c r="E8" s="55">
        <v>16048605246</v>
      </c>
    </row>
    <row r="9" spans="1:5" x14ac:dyDescent="0.4">
      <c r="B9" s="54" t="s">
        <v>36</v>
      </c>
      <c r="C9" s="55">
        <v>10908</v>
      </c>
      <c r="D9" s="56">
        <v>377854.08999999997</v>
      </c>
      <c r="E9" s="55">
        <v>16838024881</v>
      </c>
    </row>
    <row r="10" spans="1:5" x14ac:dyDescent="0.4">
      <c r="B10" s="54" t="s">
        <v>37</v>
      </c>
      <c r="C10" s="55">
        <v>9605</v>
      </c>
      <c r="D10" s="56">
        <v>362545.12</v>
      </c>
      <c r="E10" s="55">
        <v>21837902400</v>
      </c>
    </row>
    <row r="11" spans="1:5" x14ac:dyDescent="0.4">
      <c r="B11" s="54" t="s">
        <v>38</v>
      </c>
      <c r="C11" s="55">
        <v>9992</v>
      </c>
      <c r="D11" s="56">
        <v>368453.95999999996</v>
      </c>
      <c r="E11" s="55">
        <v>27353004494</v>
      </c>
    </row>
    <row r="12" spans="1:5" x14ac:dyDescent="0.4">
      <c r="B12" s="54" t="s">
        <v>39</v>
      </c>
      <c r="C12" s="55">
        <v>11158</v>
      </c>
      <c r="D12" s="56">
        <v>375188.29</v>
      </c>
      <c r="E12" s="55">
        <v>31698702851</v>
      </c>
    </row>
    <row r="13" spans="1:5" x14ac:dyDescent="0.4">
      <c r="B13" s="54" t="s">
        <v>40</v>
      </c>
      <c r="C13" s="55">
        <v>11000</v>
      </c>
      <c r="D13" s="56">
        <v>366999.23999999993</v>
      </c>
      <c r="E13" s="55">
        <v>43885170144</v>
      </c>
    </row>
    <row r="14" spans="1:5" x14ac:dyDescent="0.4">
      <c r="B14" s="54" t="s">
        <v>41</v>
      </c>
      <c r="C14" s="55">
        <v>12918</v>
      </c>
      <c r="D14" s="56">
        <v>395220.9</v>
      </c>
      <c r="E14" s="55">
        <v>50124994710</v>
      </c>
    </row>
    <row r="15" spans="1:5" x14ac:dyDescent="0.4">
      <c r="B15" s="54" t="s">
        <v>42</v>
      </c>
      <c r="C15" s="55">
        <v>14190</v>
      </c>
      <c r="D15" s="56">
        <v>422674.19</v>
      </c>
      <c r="E15" s="55">
        <v>55979836862</v>
      </c>
    </row>
    <row r="16" spans="1:5" x14ac:dyDescent="0.4">
      <c r="B16" s="54" t="s">
        <v>43</v>
      </c>
      <c r="C16" s="55">
        <v>14088</v>
      </c>
      <c r="D16" s="56">
        <v>446121.27</v>
      </c>
      <c r="E16" s="55">
        <v>62338340767</v>
      </c>
    </row>
    <row r="17" spans="2:5" x14ac:dyDescent="0.4">
      <c r="B17" s="54" t="s">
        <v>44</v>
      </c>
      <c r="C17" s="55">
        <v>14147</v>
      </c>
      <c r="D17" s="56">
        <v>425663.29000000004</v>
      </c>
      <c r="E17" s="55">
        <v>63001448682</v>
      </c>
    </row>
    <row r="18" spans="2:5" x14ac:dyDescent="0.4">
      <c r="B18" s="54" t="s">
        <v>45</v>
      </c>
      <c r="C18" s="55">
        <v>14203</v>
      </c>
      <c r="D18" s="56">
        <v>431440.88999999996</v>
      </c>
      <c r="E18" s="55">
        <v>66820544265</v>
      </c>
    </row>
    <row r="19" spans="2:5" x14ac:dyDescent="0.4">
      <c r="B19" s="54" t="s">
        <v>46</v>
      </c>
      <c r="C19" s="55">
        <v>14893</v>
      </c>
      <c r="D19" s="56">
        <v>390636.98000000004</v>
      </c>
      <c r="E19" s="55">
        <v>90212289775</v>
      </c>
    </row>
    <row r="20" spans="2:5" x14ac:dyDescent="0.4">
      <c r="B20" s="54" t="s">
        <v>47</v>
      </c>
      <c r="C20" s="55">
        <v>15160</v>
      </c>
      <c r="D20" s="56">
        <v>392331.58999999997</v>
      </c>
      <c r="E20" s="55">
        <v>101453824209</v>
      </c>
    </row>
    <row r="21" spans="2:5" x14ac:dyDescent="0.4">
      <c r="B21" s="54" t="s">
        <v>48</v>
      </c>
      <c r="C21" s="55">
        <v>14914</v>
      </c>
      <c r="D21" s="56">
        <v>384949.30000000005</v>
      </c>
      <c r="E21" s="55">
        <v>105390793387</v>
      </c>
    </row>
    <row r="22" spans="2:5" x14ac:dyDescent="0.4">
      <c r="B22" s="54" t="s">
        <v>49</v>
      </c>
      <c r="C22" s="55">
        <v>15619</v>
      </c>
      <c r="D22" s="56">
        <v>390110.31999999995</v>
      </c>
      <c r="E22" s="55">
        <v>113222600256</v>
      </c>
    </row>
    <row r="23" spans="2:5" x14ac:dyDescent="0.4">
      <c r="B23" s="54" t="s">
        <v>50</v>
      </c>
      <c r="C23" s="55">
        <v>14756</v>
      </c>
      <c r="D23" s="56">
        <v>363871.85</v>
      </c>
      <c r="E23" s="55">
        <v>187201902085</v>
      </c>
    </row>
    <row r="24" spans="2:5" x14ac:dyDescent="0.4">
      <c r="B24" s="54" t="s">
        <v>51</v>
      </c>
      <c r="C24" s="55">
        <v>15685</v>
      </c>
      <c r="D24" s="56">
        <v>366017.65</v>
      </c>
      <c r="E24" s="55">
        <v>217251968633</v>
      </c>
    </row>
    <row r="25" spans="2:5" x14ac:dyDescent="0.4">
      <c r="B25" s="54" t="s">
        <v>52</v>
      </c>
      <c r="C25" s="55">
        <v>17313</v>
      </c>
      <c r="D25" s="56">
        <v>371997.18000000005</v>
      </c>
      <c r="E25" s="55">
        <v>233159838728</v>
      </c>
    </row>
    <row r="26" spans="2:5" x14ac:dyDescent="0.4">
      <c r="B26" s="54" t="s">
        <v>53</v>
      </c>
      <c r="C26" s="55">
        <v>17155</v>
      </c>
      <c r="D26" s="56">
        <v>363407.30999999994</v>
      </c>
      <c r="E26" s="55">
        <v>235947271639</v>
      </c>
    </row>
    <row r="27" spans="2:5" x14ac:dyDescent="0.4">
      <c r="B27" s="54" t="s">
        <v>54</v>
      </c>
      <c r="C27" s="55">
        <v>15984</v>
      </c>
      <c r="D27" s="56">
        <v>337117.35000000003</v>
      </c>
      <c r="E27" s="55">
        <v>283232440745</v>
      </c>
    </row>
    <row r="28" spans="2:5" x14ac:dyDescent="0.4">
      <c r="B28" s="54" t="s">
        <v>55</v>
      </c>
      <c r="C28" s="55">
        <v>16470</v>
      </c>
      <c r="D28" s="56">
        <v>341963.79</v>
      </c>
      <c r="E28" s="55">
        <v>312806068326</v>
      </c>
    </row>
    <row r="29" spans="2:5" x14ac:dyDescent="0.4">
      <c r="B29" s="54" t="s">
        <v>56</v>
      </c>
      <c r="C29" s="55">
        <v>16792</v>
      </c>
      <c r="D29" s="56">
        <v>333618.77</v>
      </c>
      <c r="E29" s="55">
        <v>316079364252</v>
      </c>
    </row>
    <row r="30" spans="2:5" x14ac:dyDescent="0.4">
      <c r="B30" s="54" t="s">
        <v>57</v>
      </c>
      <c r="C30" s="55">
        <v>18076</v>
      </c>
      <c r="D30" s="56">
        <v>335928.01</v>
      </c>
      <c r="E30" s="55">
        <v>325533716604</v>
      </c>
    </row>
    <row r="31" spans="2:5" x14ac:dyDescent="0.4">
      <c r="B31" s="54" t="s">
        <v>58</v>
      </c>
      <c r="C31" s="55">
        <v>17462</v>
      </c>
      <c r="D31" s="56">
        <v>317193.61999999994</v>
      </c>
      <c r="E31" s="55">
        <v>310312580223</v>
      </c>
    </row>
    <row r="32" spans="2:5" x14ac:dyDescent="0.4">
      <c r="B32" s="54" t="s">
        <v>59</v>
      </c>
      <c r="C32" s="55">
        <v>17958</v>
      </c>
      <c r="D32" s="56">
        <v>310073.72999999992</v>
      </c>
      <c r="E32" s="55">
        <v>315445713075</v>
      </c>
    </row>
    <row r="33" spans="2:5" x14ac:dyDescent="0.4">
      <c r="B33" s="54" t="s">
        <v>60</v>
      </c>
      <c r="C33" s="55">
        <v>17997</v>
      </c>
      <c r="D33" s="56">
        <v>298952.06</v>
      </c>
      <c r="E33" s="55">
        <v>312461060678</v>
      </c>
    </row>
    <row r="34" spans="2:5" x14ac:dyDescent="0.4">
      <c r="B34" s="54" t="s">
        <v>61</v>
      </c>
      <c r="C34" s="55">
        <v>18654</v>
      </c>
      <c r="D34" s="56">
        <v>287791.14</v>
      </c>
      <c r="E34" s="55">
        <v>320396412596</v>
      </c>
    </row>
    <row r="35" spans="2:5" x14ac:dyDescent="0.4">
      <c r="B35" s="54" t="s">
        <v>62</v>
      </c>
      <c r="C35" s="55">
        <v>19306</v>
      </c>
      <c r="D35" s="56">
        <v>290358.90999999997</v>
      </c>
      <c r="E35" s="55">
        <v>336558443005</v>
      </c>
    </row>
    <row r="36" spans="2:5" x14ac:dyDescent="0.4">
      <c r="B36" s="54" t="s">
        <v>63</v>
      </c>
      <c r="C36" s="55">
        <v>19204</v>
      </c>
      <c r="D36" s="56">
        <v>287020.90000000002</v>
      </c>
      <c r="E36" s="55">
        <v>340616866681</v>
      </c>
    </row>
    <row r="37" spans="2:5" x14ac:dyDescent="0.4">
      <c r="B37" s="54" t="s">
        <v>64</v>
      </c>
      <c r="C37" s="55">
        <v>18803</v>
      </c>
      <c r="D37" s="56">
        <v>278108.17</v>
      </c>
      <c r="E37" s="55">
        <v>337965364118</v>
      </c>
    </row>
    <row r="38" spans="2:5" x14ac:dyDescent="0.4">
      <c r="B38" s="54" t="s">
        <v>65</v>
      </c>
      <c r="C38" s="55">
        <v>18495</v>
      </c>
      <c r="D38" s="56">
        <v>266576.3</v>
      </c>
      <c r="E38" s="55">
        <v>341202071936</v>
      </c>
    </row>
    <row r="39" spans="2:5" x14ac:dyDescent="0.4">
      <c r="B39" s="54" t="s">
        <v>66</v>
      </c>
      <c r="C39" s="55">
        <v>18947</v>
      </c>
      <c r="D39" s="56">
        <v>256751.65000000002</v>
      </c>
      <c r="E39" s="55">
        <v>335784716758</v>
      </c>
    </row>
    <row r="40" spans="2:5" x14ac:dyDescent="0.4">
      <c r="B40" s="57" t="s">
        <v>67</v>
      </c>
      <c r="C40" s="58">
        <v>19489</v>
      </c>
      <c r="D40" s="59">
        <v>257412.46999999997</v>
      </c>
      <c r="E40" s="58">
        <v>345995494555</v>
      </c>
    </row>
    <row r="41" spans="2:5" x14ac:dyDescent="0.4">
      <c r="B41" s="54" t="s">
        <v>68</v>
      </c>
      <c r="C41" s="55">
        <v>18582</v>
      </c>
      <c r="D41" s="56">
        <v>248316.51</v>
      </c>
      <c r="E41" s="55">
        <v>346312128759</v>
      </c>
    </row>
    <row r="42" spans="2:5" x14ac:dyDescent="0.4">
      <c r="B42" s="54" t="s">
        <v>69</v>
      </c>
      <c r="C42" s="55">
        <v>30429</v>
      </c>
      <c r="D42" s="56">
        <v>410405.32</v>
      </c>
      <c r="E42" s="55">
        <v>349570238342</v>
      </c>
    </row>
    <row r="43" spans="2:5" x14ac:dyDescent="0.4">
      <c r="B43" s="54" t="s">
        <v>70</v>
      </c>
      <c r="C43" s="55">
        <v>30789</v>
      </c>
      <c r="D43" s="56">
        <v>441788.70999999996</v>
      </c>
      <c r="E43" s="55">
        <v>352957928458</v>
      </c>
    </row>
    <row r="44" spans="2:5" x14ac:dyDescent="0.4">
      <c r="B44" s="54" t="s">
        <v>71</v>
      </c>
      <c r="C44" s="55">
        <v>30528</v>
      </c>
      <c r="D44" s="56">
        <v>450859.63</v>
      </c>
      <c r="E44" s="55">
        <v>357964357988</v>
      </c>
    </row>
    <row r="45" spans="2:5" x14ac:dyDescent="0.4">
      <c r="B45" s="54" t="s">
        <v>72</v>
      </c>
      <c r="C45" s="55">
        <v>29708</v>
      </c>
      <c r="D45" s="56">
        <v>431185.14999999997</v>
      </c>
      <c r="E45" s="55">
        <v>342397292150</v>
      </c>
    </row>
    <row r="46" spans="2:5" x14ac:dyDescent="0.4">
      <c r="B46" s="54" t="s">
        <v>73</v>
      </c>
      <c r="C46" s="55">
        <v>28893</v>
      </c>
      <c r="D46" s="56">
        <v>444161.37</v>
      </c>
      <c r="E46" s="55">
        <v>346517574305</v>
      </c>
    </row>
    <row r="47" spans="2:5" x14ac:dyDescent="0.4">
      <c r="B47" s="54" t="s">
        <v>74</v>
      </c>
      <c r="C47" s="55">
        <v>28738</v>
      </c>
      <c r="D47" s="56">
        <v>423853.64000000007</v>
      </c>
      <c r="E47" s="55">
        <v>366997607936</v>
      </c>
    </row>
    <row r="48" spans="2:5" x14ac:dyDescent="0.4">
      <c r="B48" s="54" t="s">
        <v>75</v>
      </c>
      <c r="C48" s="55">
        <v>29679</v>
      </c>
      <c r="D48" s="56">
        <v>437354.58</v>
      </c>
      <c r="E48" s="55">
        <v>678133119538</v>
      </c>
    </row>
    <row r="49" spans="2:5" x14ac:dyDescent="0.4">
      <c r="B49" s="54" t="s">
        <v>76</v>
      </c>
      <c r="C49" s="55">
        <v>115754</v>
      </c>
      <c r="D49" s="56">
        <v>1031158.1</v>
      </c>
      <c r="E49" s="55">
        <v>1037414208874</v>
      </c>
    </row>
    <row r="50" spans="2:5" x14ac:dyDescent="0.4">
      <c r="B50" s="54" t="s">
        <v>77</v>
      </c>
      <c r="C50" s="55">
        <v>41286</v>
      </c>
      <c r="D50" s="56">
        <v>496431.51</v>
      </c>
      <c r="E50" s="55">
        <v>681609398826</v>
      </c>
    </row>
    <row r="51" spans="2:5" x14ac:dyDescent="0.4">
      <c r="B51" s="54" t="s">
        <v>78</v>
      </c>
      <c r="C51" s="55">
        <v>30557</v>
      </c>
      <c r="D51" s="56">
        <v>437443.29</v>
      </c>
      <c r="E51" s="55">
        <v>646586363696</v>
      </c>
    </row>
    <row r="52" spans="2:5" x14ac:dyDescent="0.4">
      <c r="B52" s="54" t="s">
        <v>79</v>
      </c>
      <c r="C52" s="55">
        <v>31149</v>
      </c>
      <c r="D52" s="56">
        <v>394812.09</v>
      </c>
      <c r="E52" s="55">
        <v>476959766968</v>
      </c>
    </row>
    <row r="53" spans="2:5" x14ac:dyDescent="0.4">
      <c r="B53" s="54" t="s">
        <v>80</v>
      </c>
      <c r="C53" s="55">
        <v>30771</v>
      </c>
      <c r="D53" s="56">
        <v>386977.89</v>
      </c>
      <c r="E53" s="55">
        <v>475648005451</v>
      </c>
    </row>
    <row r="54" spans="2:5" x14ac:dyDescent="0.4">
      <c r="B54" s="54" t="s">
        <v>81</v>
      </c>
      <c r="C54" s="55">
        <v>29590</v>
      </c>
      <c r="D54" s="56">
        <v>374009.88</v>
      </c>
      <c r="E54" s="55">
        <v>451083627442</v>
      </c>
    </row>
    <row r="55" spans="2:5" x14ac:dyDescent="0.4">
      <c r="B55" s="54" t="s">
        <v>82</v>
      </c>
      <c r="C55" s="55">
        <v>29788</v>
      </c>
      <c r="D55" s="56">
        <v>363666.16</v>
      </c>
      <c r="E55" s="55">
        <v>442934377254</v>
      </c>
    </row>
    <row r="56" spans="2:5" x14ac:dyDescent="0.4">
      <c r="B56" s="54" t="s">
        <v>83</v>
      </c>
      <c r="C56" s="55">
        <v>28515</v>
      </c>
      <c r="D56" s="56">
        <v>357429.84</v>
      </c>
      <c r="E56" s="55">
        <v>432123300741</v>
      </c>
    </row>
    <row r="57" spans="2:5" x14ac:dyDescent="0.4">
      <c r="B57" s="54" t="s">
        <v>84</v>
      </c>
      <c r="C57" s="55">
        <v>28349</v>
      </c>
      <c r="D57" s="56">
        <v>335201.42000000004</v>
      </c>
      <c r="E57" s="55">
        <v>399210344783</v>
      </c>
    </row>
    <row r="58" spans="2:5" x14ac:dyDescent="0.4">
      <c r="B58" s="54" t="s">
        <v>85</v>
      </c>
      <c r="C58" s="55">
        <v>26640</v>
      </c>
      <c r="D58" s="56">
        <v>321559.05000000005</v>
      </c>
      <c r="E58" s="55">
        <v>388037621946</v>
      </c>
    </row>
    <row r="59" spans="2:5" x14ac:dyDescent="0.4">
      <c r="B59" s="54" t="s">
        <v>86</v>
      </c>
      <c r="C59" s="55">
        <v>24606</v>
      </c>
      <c r="D59" s="56">
        <v>299474.74999999994</v>
      </c>
      <c r="E59" s="55">
        <v>366572123550</v>
      </c>
    </row>
    <row r="60" spans="2:5" x14ac:dyDescent="0.4">
      <c r="B60" s="54" t="s">
        <v>87</v>
      </c>
      <c r="C60" s="55">
        <v>23348</v>
      </c>
      <c r="D60" s="56">
        <v>290129.56</v>
      </c>
      <c r="E60" s="55">
        <v>353623661762</v>
      </c>
    </row>
    <row r="61" spans="2:5" x14ac:dyDescent="0.4">
      <c r="B61" s="54" t="s">
        <v>88</v>
      </c>
      <c r="C61" s="55">
        <v>20817</v>
      </c>
      <c r="D61" s="56">
        <v>268158.09999999998</v>
      </c>
      <c r="E61" s="55">
        <v>344837621049</v>
      </c>
    </row>
    <row r="62" spans="2:5" x14ac:dyDescent="0.4">
      <c r="B62" s="54" t="s">
        <v>89</v>
      </c>
      <c r="C62" s="55">
        <v>19114</v>
      </c>
      <c r="D62" s="56">
        <v>247461.07</v>
      </c>
      <c r="E62" s="55">
        <v>317839822174</v>
      </c>
    </row>
    <row r="63" spans="2:5" x14ac:dyDescent="0.4">
      <c r="B63" s="57" t="s">
        <v>90</v>
      </c>
      <c r="C63" s="58">
        <v>19372</v>
      </c>
      <c r="D63" s="59">
        <v>255245.49</v>
      </c>
      <c r="E63" s="58">
        <v>326447025546</v>
      </c>
    </row>
  </sheetData>
  <mergeCells count="2">
    <mergeCell ref="B5:B6"/>
    <mergeCell ref="C5:E5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&amp;R&amp;"游ゴシック,標準"&amp;9国立研究開発法人　森林研究・整備機構
森林保険センター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view="pageBreakPreview" zoomScaleNormal="100" zoomScaleSheetLayoutView="100" workbookViewId="0">
      <selection activeCell="J52" sqref="J52"/>
    </sheetView>
  </sheetViews>
  <sheetFormatPr defaultRowHeight="18.75" x14ac:dyDescent="0.4"/>
  <cols>
    <col min="1" max="1" width="6.5" style="14" customWidth="1"/>
    <col min="2" max="2" width="6.125" style="14" customWidth="1"/>
    <col min="3" max="3" width="12.125" style="14" customWidth="1"/>
    <col min="4" max="5" width="15.625" style="14" customWidth="1"/>
    <col min="6" max="6" width="19.625" style="14" customWidth="1"/>
    <col min="7" max="7" width="16.625" style="14" customWidth="1"/>
    <col min="8" max="256" width="9" style="14"/>
    <col min="257" max="257" width="6.5" style="14" customWidth="1"/>
    <col min="258" max="258" width="6.125" style="14" customWidth="1"/>
    <col min="259" max="259" width="12.125" style="14" customWidth="1"/>
    <col min="260" max="261" width="15.625" style="14" customWidth="1"/>
    <col min="262" max="262" width="19.625" style="14" customWidth="1"/>
    <col min="263" max="263" width="16.625" style="14" customWidth="1"/>
    <col min="264" max="512" width="9" style="14"/>
    <col min="513" max="513" width="6.5" style="14" customWidth="1"/>
    <col min="514" max="514" width="6.125" style="14" customWidth="1"/>
    <col min="515" max="515" width="12.125" style="14" customWidth="1"/>
    <col min="516" max="517" width="15.625" style="14" customWidth="1"/>
    <col min="518" max="518" width="19.625" style="14" customWidth="1"/>
    <col min="519" max="519" width="16.625" style="14" customWidth="1"/>
    <col min="520" max="768" width="9" style="14"/>
    <col min="769" max="769" width="6.5" style="14" customWidth="1"/>
    <col min="770" max="770" width="6.125" style="14" customWidth="1"/>
    <col min="771" max="771" width="12.125" style="14" customWidth="1"/>
    <col min="772" max="773" width="15.625" style="14" customWidth="1"/>
    <col min="774" max="774" width="19.625" style="14" customWidth="1"/>
    <col min="775" max="775" width="16.625" style="14" customWidth="1"/>
    <col min="776" max="1024" width="9" style="14"/>
    <col min="1025" max="1025" width="6.5" style="14" customWidth="1"/>
    <col min="1026" max="1026" width="6.125" style="14" customWidth="1"/>
    <col min="1027" max="1027" width="12.125" style="14" customWidth="1"/>
    <col min="1028" max="1029" width="15.625" style="14" customWidth="1"/>
    <col min="1030" max="1030" width="19.625" style="14" customWidth="1"/>
    <col min="1031" max="1031" width="16.625" style="14" customWidth="1"/>
    <col min="1032" max="1280" width="9" style="14"/>
    <col min="1281" max="1281" width="6.5" style="14" customWidth="1"/>
    <col min="1282" max="1282" width="6.125" style="14" customWidth="1"/>
    <col min="1283" max="1283" width="12.125" style="14" customWidth="1"/>
    <col min="1284" max="1285" width="15.625" style="14" customWidth="1"/>
    <col min="1286" max="1286" width="19.625" style="14" customWidth="1"/>
    <col min="1287" max="1287" width="16.625" style="14" customWidth="1"/>
    <col min="1288" max="1536" width="9" style="14"/>
    <col min="1537" max="1537" width="6.5" style="14" customWidth="1"/>
    <col min="1538" max="1538" width="6.125" style="14" customWidth="1"/>
    <col min="1539" max="1539" width="12.125" style="14" customWidth="1"/>
    <col min="1540" max="1541" width="15.625" style="14" customWidth="1"/>
    <col min="1542" max="1542" width="19.625" style="14" customWidth="1"/>
    <col min="1543" max="1543" width="16.625" style="14" customWidth="1"/>
    <col min="1544" max="1792" width="9" style="14"/>
    <col min="1793" max="1793" width="6.5" style="14" customWidth="1"/>
    <col min="1794" max="1794" width="6.125" style="14" customWidth="1"/>
    <col min="1795" max="1795" width="12.125" style="14" customWidth="1"/>
    <col min="1796" max="1797" width="15.625" style="14" customWidth="1"/>
    <col min="1798" max="1798" width="19.625" style="14" customWidth="1"/>
    <col min="1799" max="1799" width="16.625" style="14" customWidth="1"/>
    <col min="1800" max="2048" width="9" style="14"/>
    <col min="2049" max="2049" width="6.5" style="14" customWidth="1"/>
    <col min="2050" max="2050" width="6.125" style="14" customWidth="1"/>
    <col min="2051" max="2051" width="12.125" style="14" customWidth="1"/>
    <col min="2052" max="2053" width="15.625" style="14" customWidth="1"/>
    <col min="2054" max="2054" width="19.625" style="14" customWidth="1"/>
    <col min="2055" max="2055" width="16.625" style="14" customWidth="1"/>
    <col min="2056" max="2304" width="9" style="14"/>
    <col min="2305" max="2305" width="6.5" style="14" customWidth="1"/>
    <col min="2306" max="2306" width="6.125" style="14" customWidth="1"/>
    <col min="2307" max="2307" width="12.125" style="14" customWidth="1"/>
    <col min="2308" max="2309" width="15.625" style="14" customWidth="1"/>
    <col min="2310" max="2310" width="19.625" style="14" customWidth="1"/>
    <col min="2311" max="2311" width="16.625" style="14" customWidth="1"/>
    <col min="2312" max="2560" width="9" style="14"/>
    <col min="2561" max="2561" width="6.5" style="14" customWidth="1"/>
    <col min="2562" max="2562" width="6.125" style="14" customWidth="1"/>
    <col min="2563" max="2563" width="12.125" style="14" customWidth="1"/>
    <col min="2564" max="2565" width="15.625" style="14" customWidth="1"/>
    <col min="2566" max="2566" width="19.625" style="14" customWidth="1"/>
    <col min="2567" max="2567" width="16.625" style="14" customWidth="1"/>
    <col min="2568" max="2816" width="9" style="14"/>
    <col min="2817" max="2817" width="6.5" style="14" customWidth="1"/>
    <col min="2818" max="2818" width="6.125" style="14" customWidth="1"/>
    <col min="2819" max="2819" width="12.125" style="14" customWidth="1"/>
    <col min="2820" max="2821" width="15.625" style="14" customWidth="1"/>
    <col min="2822" max="2822" width="19.625" style="14" customWidth="1"/>
    <col min="2823" max="2823" width="16.625" style="14" customWidth="1"/>
    <col min="2824" max="3072" width="9" style="14"/>
    <col min="3073" max="3073" width="6.5" style="14" customWidth="1"/>
    <col min="3074" max="3074" width="6.125" style="14" customWidth="1"/>
    <col min="3075" max="3075" width="12.125" style="14" customWidth="1"/>
    <col min="3076" max="3077" width="15.625" style="14" customWidth="1"/>
    <col min="3078" max="3078" width="19.625" style="14" customWidth="1"/>
    <col min="3079" max="3079" width="16.625" style="14" customWidth="1"/>
    <col min="3080" max="3328" width="9" style="14"/>
    <col min="3329" max="3329" width="6.5" style="14" customWidth="1"/>
    <col min="3330" max="3330" width="6.125" style="14" customWidth="1"/>
    <col min="3331" max="3331" width="12.125" style="14" customWidth="1"/>
    <col min="3332" max="3333" width="15.625" style="14" customWidth="1"/>
    <col min="3334" max="3334" width="19.625" style="14" customWidth="1"/>
    <col min="3335" max="3335" width="16.625" style="14" customWidth="1"/>
    <col min="3336" max="3584" width="9" style="14"/>
    <col min="3585" max="3585" width="6.5" style="14" customWidth="1"/>
    <col min="3586" max="3586" width="6.125" style="14" customWidth="1"/>
    <col min="3587" max="3587" width="12.125" style="14" customWidth="1"/>
    <col min="3588" max="3589" width="15.625" style="14" customWidth="1"/>
    <col min="3590" max="3590" width="19.625" style="14" customWidth="1"/>
    <col min="3591" max="3591" width="16.625" style="14" customWidth="1"/>
    <col min="3592" max="3840" width="9" style="14"/>
    <col min="3841" max="3841" width="6.5" style="14" customWidth="1"/>
    <col min="3842" max="3842" width="6.125" style="14" customWidth="1"/>
    <col min="3843" max="3843" width="12.125" style="14" customWidth="1"/>
    <col min="3844" max="3845" width="15.625" style="14" customWidth="1"/>
    <col min="3846" max="3846" width="19.625" style="14" customWidth="1"/>
    <col min="3847" max="3847" width="16.625" style="14" customWidth="1"/>
    <col min="3848" max="4096" width="9" style="14"/>
    <col min="4097" max="4097" width="6.5" style="14" customWidth="1"/>
    <col min="4098" max="4098" width="6.125" style="14" customWidth="1"/>
    <col min="4099" max="4099" width="12.125" style="14" customWidth="1"/>
    <col min="4100" max="4101" width="15.625" style="14" customWidth="1"/>
    <col min="4102" max="4102" width="19.625" style="14" customWidth="1"/>
    <col min="4103" max="4103" width="16.625" style="14" customWidth="1"/>
    <col min="4104" max="4352" width="9" style="14"/>
    <col min="4353" max="4353" width="6.5" style="14" customWidth="1"/>
    <col min="4354" max="4354" width="6.125" style="14" customWidth="1"/>
    <col min="4355" max="4355" width="12.125" style="14" customWidth="1"/>
    <col min="4356" max="4357" width="15.625" style="14" customWidth="1"/>
    <col min="4358" max="4358" width="19.625" style="14" customWidth="1"/>
    <col min="4359" max="4359" width="16.625" style="14" customWidth="1"/>
    <col min="4360" max="4608" width="9" style="14"/>
    <col min="4609" max="4609" width="6.5" style="14" customWidth="1"/>
    <col min="4610" max="4610" width="6.125" style="14" customWidth="1"/>
    <col min="4611" max="4611" width="12.125" style="14" customWidth="1"/>
    <col min="4612" max="4613" width="15.625" style="14" customWidth="1"/>
    <col min="4614" max="4614" width="19.625" style="14" customWidth="1"/>
    <col min="4615" max="4615" width="16.625" style="14" customWidth="1"/>
    <col min="4616" max="4864" width="9" style="14"/>
    <col min="4865" max="4865" width="6.5" style="14" customWidth="1"/>
    <col min="4866" max="4866" width="6.125" style="14" customWidth="1"/>
    <col min="4867" max="4867" width="12.125" style="14" customWidth="1"/>
    <col min="4868" max="4869" width="15.625" style="14" customWidth="1"/>
    <col min="4870" max="4870" width="19.625" style="14" customWidth="1"/>
    <col min="4871" max="4871" width="16.625" style="14" customWidth="1"/>
    <col min="4872" max="5120" width="9" style="14"/>
    <col min="5121" max="5121" width="6.5" style="14" customWidth="1"/>
    <col min="5122" max="5122" width="6.125" style="14" customWidth="1"/>
    <col min="5123" max="5123" width="12.125" style="14" customWidth="1"/>
    <col min="5124" max="5125" width="15.625" style="14" customWidth="1"/>
    <col min="5126" max="5126" width="19.625" style="14" customWidth="1"/>
    <col min="5127" max="5127" width="16.625" style="14" customWidth="1"/>
    <col min="5128" max="5376" width="9" style="14"/>
    <col min="5377" max="5377" width="6.5" style="14" customWidth="1"/>
    <col min="5378" max="5378" width="6.125" style="14" customWidth="1"/>
    <col min="5379" max="5379" width="12.125" style="14" customWidth="1"/>
    <col min="5380" max="5381" width="15.625" style="14" customWidth="1"/>
    <col min="5382" max="5382" width="19.625" style="14" customWidth="1"/>
    <col min="5383" max="5383" width="16.625" style="14" customWidth="1"/>
    <col min="5384" max="5632" width="9" style="14"/>
    <col min="5633" max="5633" width="6.5" style="14" customWidth="1"/>
    <col min="5634" max="5634" width="6.125" style="14" customWidth="1"/>
    <col min="5635" max="5635" width="12.125" style="14" customWidth="1"/>
    <col min="5636" max="5637" width="15.625" style="14" customWidth="1"/>
    <col min="5638" max="5638" width="19.625" style="14" customWidth="1"/>
    <col min="5639" max="5639" width="16.625" style="14" customWidth="1"/>
    <col min="5640" max="5888" width="9" style="14"/>
    <col min="5889" max="5889" width="6.5" style="14" customWidth="1"/>
    <col min="5890" max="5890" width="6.125" style="14" customWidth="1"/>
    <col min="5891" max="5891" width="12.125" style="14" customWidth="1"/>
    <col min="5892" max="5893" width="15.625" style="14" customWidth="1"/>
    <col min="5894" max="5894" width="19.625" style="14" customWidth="1"/>
    <col min="5895" max="5895" width="16.625" style="14" customWidth="1"/>
    <col min="5896" max="6144" width="9" style="14"/>
    <col min="6145" max="6145" width="6.5" style="14" customWidth="1"/>
    <col min="6146" max="6146" width="6.125" style="14" customWidth="1"/>
    <col min="6147" max="6147" width="12.125" style="14" customWidth="1"/>
    <col min="6148" max="6149" width="15.625" style="14" customWidth="1"/>
    <col min="6150" max="6150" width="19.625" style="14" customWidth="1"/>
    <col min="6151" max="6151" width="16.625" style="14" customWidth="1"/>
    <col min="6152" max="6400" width="9" style="14"/>
    <col min="6401" max="6401" width="6.5" style="14" customWidth="1"/>
    <col min="6402" max="6402" width="6.125" style="14" customWidth="1"/>
    <col min="6403" max="6403" width="12.125" style="14" customWidth="1"/>
    <col min="6404" max="6405" width="15.625" style="14" customWidth="1"/>
    <col min="6406" max="6406" width="19.625" style="14" customWidth="1"/>
    <col min="6407" max="6407" width="16.625" style="14" customWidth="1"/>
    <col min="6408" max="6656" width="9" style="14"/>
    <col min="6657" max="6657" width="6.5" style="14" customWidth="1"/>
    <col min="6658" max="6658" width="6.125" style="14" customWidth="1"/>
    <col min="6659" max="6659" width="12.125" style="14" customWidth="1"/>
    <col min="6660" max="6661" width="15.625" style="14" customWidth="1"/>
    <col min="6662" max="6662" width="19.625" style="14" customWidth="1"/>
    <col min="6663" max="6663" width="16.625" style="14" customWidth="1"/>
    <col min="6664" max="6912" width="9" style="14"/>
    <col min="6913" max="6913" width="6.5" style="14" customWidth="1"/>
    <col min="6914" max="6914" width="6.125" style="14" customWidth="1"/>
    <col min="6915" max="6915" width="12.125" style="14" customWidth="1"/>
    <col min="6916" max="6917" width="15.625" style="14" customWidth="1"/>
    <col min="6918" max="6918" width="19.625" style="14" customWidth="1"/>
    <col min="6919" max="6919" width="16.625" style="14" customWidth="1"/>
    <col min="6920" max="7168" width="9" style="14"/>
    <col min="7169" max="7169" width="6.5" style="14" customWidth="1"/>
    <col min="7170" max="7170" width="6.125" style="14" customWidth="1"/>
    <col min="7171" max="7171" width="12.125" style="14" customWidth="1"/>
    <col min="7172" max="7173" width="15.625" style="14" customWidth="1"/>
    <col min="7174" max="7174" width="19.625" style="14" customWidth="1"/>
    <col min="7175" max="7175" width="16.625" style="14" customWidth="1"/>
    <col min="7176" max="7424" width="9" style="14"/>
    <col min="7425" max="7425" width="6.5" style="14" customWidth="1"/>
    <col min="7426" max="7426" width="6.125" style="14" customWidth="1"/>
    <col min="7427" max="7427" width="12.125" style="14" customWidth="1"/>
    <col min="7428" max="7429" width="15.625" style="14" customWidth="1"/>
    <col min="7430" max="7430" width="19.625" style="14" customWidth="1"/>
    <col min="7431" max="7431" width="16.625" style="14" customWidth="1"/>
    <col min="7432" max="7680" width="9" style="14"/>
    <col min="7681" max="7681" width="6.5" style="14" customWidth="1"/>
    <col min="7682" max="7682" width="6.125" style="14" customWidth="1"/>
    <col min="7683" max="7683" width="12.125" style="14" customWidth="1"/>
    <col min="7684" max="7685" width="15.625" style="14" customWidth="1"/>
    <col min="7686" max="7686" width="19.625" style="14" customWidth="1"/>
    <col min="7687" max="7687" width="16.625" style="14" customWidth="1"/>
    <col min="7688" max="7936" width="9" style="14"/>
    <col min="7937" max="7937" width="6.5" style="14" customWidth="1"/>
    <col min="7938" max="7938" width="6.125" style="14" customWidth="1"/>
    <col min="7939" max="7939" width="12.125" style="14" customWidth="1"/>
    <col min="7940" max="7941" width="15.625" style="14" customWidth="1"/>
    <col min="7942" max="7942" width="19.625" style="14" customWidth="1"/>
    <col min="7943" max="7943" width="16.625" style="14" customWidth="1"/>
    <col min="7944" max="8192" width="9" style="14"/>
    <col min="8193" max="8193" width="6.5" style="14" customWidth="1"/>
    <col min="8194" max="8194" width="6.125" style="14" customWidth="1"/>
    <col min="8195" max="8195" width="12.125" style="14" customWidth="1"/>
    <col min="8196" max="8197" width="15.625" style="14" customWidth="1"/>
    <col min="8198" max="8198" width="19.625" style="14" customWidth="1"/>
    <col min="8199" max="8199" width="16.625" style="14" customWidth="1"/>
    <col min="8200" max="8448" width="9" style="14"/>
    <col min="8449" max="8449" width="6.5" style="14" customWidth="1"/>
    <col min="8450" max="8450" width="6.125" style="14" customWidth="1"/>
    <col min="8451" max="8451" width="12.125" style="14" customWidth="1"/>
    <col min="8452" max="8453" width="15.625" style="14" customWidth="1"/>
    <col min="8454" max="8454" width="19.625" style="14" customWidth="1"/>
    <col min="8455" max="8455" width="16.625" style="14" customWidth="1"/>
    <col min="8456" max="8704" width="9" style="14"/>
    <col min="8705" max="8705" width="6.5" style="14" customWidth="1"/>
    <col min="8706" max="8706" width="6.125" style="14" customWidth="1"/>
    <col min="8707" max="8707" width="12.125" style="14" customWidth="1"/>
    <col min="8708" max="8709" width="15.625" style="14" customWidth="1"/>
    <col min="8710" max="8710" width="19.625" style="14" customWidth="1"/>
    <col min="8711" max="8711" width="16.625" style="14" customWidth="1"/>
    <col min="8712" max="8960" width="9" style="14"/>
    <col min="8961" max="8961" width="6.5" style="14" customWidth="1"/>
    <col min="8962" max="8962" width="6.125" style="14" customWidth="1"/>
    <col min="8963" max="8963" width="12.125" style="14" customWidth="1"/>
    <col min="8964" max="8965" width="15.625" style="14" customWidth="1"/>
    <col min="8966" max="8966" width="19.625" style="14" customWidth="1"/>
    <col min="8967" max="8967" width="16.625" style="14" customWidth="1"/>
    <col min="8968" max="9216" width="9" style="14"/>
    <col min="9217" max="9217" width="6.5" style="14" customWidth="1"/>
    <col min="9218" max="9218" width="6.125" style="14" customWidth="1"/>
    <col min="9219" max="9219" width="12.125" style="14" customWidth="1"/>
    <col min="9220" max="9221" width="15.625" style="14" customWidth="1"/>
    <col min="9222" max="9222" width="19.625" style="14" customWidth="1"/>
    <col min="9223" max="9223" width="16.625" style="14" customWidth="1"/>
    <col min="9224" max="9472" width="9" style="14"/>
    <col min="9473" max="9473" width="6.5" style="14" customWidth="1"/>
    <col min="9474" max="9474" width="6.125" style="14" customWidth="1"/>
    <col min="9475" max="9475" width="12.125" style="14" customWidth="1"/>
    <col min="9476" max="9477" width="15.625" style="14" customWidth="1"/>
    <col min="9478" max="9478" width="19.625" style="14" customWidth="1"/>
    <col min="9479" max="9479" width="16.625" style="14" customWidth="1"/>
    <col min="9480" max="9728" width="9" style="14"/>
    <col min="9729" max="9729" width="6.5" style="14" customWidth="1"/>
    <col min="9730" max="9730" width="6.125" style="14" customWidth="1"/>
    <col min="9731" max="9731" width="12.125" style="14" customWidth="1"/>
    <col min="9732" max="9733" width="15.625" style="14" customWidth="1"/>
    <col min="9734" max="9734" width="19.625" style="14" customWidth="1"/>
    <col min="9735" max="9735" width="16.625" style="14" customWidth="1"/>
    <col min="9736" max="9984" width="9" style="14"/>
    <col min="9985" max="9985" width="6.5" style="14" customWidth="1"/>
    <col min="9986" max="9986" width="6.125" style="14" customWidth="1"/>
    <col min="9987" max="9987" width="12.125" style="14" customWidth="1"/>
    <col min="9988" max="9989" width="15.625" style="14" customWidth="1"/>
    <col min="9990" max="9990" width="19.625" style="14" customWidth="1"/>
    <col min="9991" max="9991" width="16.625" style="14" customWidth="1"/>
    <col min="9992" max="10240" width="9" style="14"/>
    <col min="10241" max="10241" width="6.5" style="14" customWidth="1"/>
    <col min="10242" max="10242" width="6.125" style="14" customWidth="1"/>
    <col min="10243" max="10243" width="12.125" style="14" customWidth="1"/>
    <col min="10244" max="10245" width="15.625" style="14" customWidth="1"/>
    <col min="10246" max="10246" width="19.625" style="14" customWidth="1"/>
    <col min="10247" max="10247" width="16.625" style="14" customWidth="1"/>
    <col min="10248" max="10496" width="9" style="14"/>
    <col min="10497" max="10497" width="6.5" style="14" customWidth="1"/>
    <col min="10498" max="10498" width="6.125" style="14" customWidth="1"/>
    <col min="10499" max="10499" width="12.125" style="14" customWidth="1"/>
    <col min="10500" max="10501" width="15.625" style="14" customWidth="1"/>
    <col min="10502" max="10502" width="19.625" style="14" customWidth="1"/>
    <col min="10503" max="10503" width="16.625" style="14" customWidth="1"/>
    <col min="10504" max="10752" width="9" style="14"/>
    <col min="10753" max="10753" width="6.5" style="14" customWidth="1"/>
    <col min="10754" max="10754" width="6.125" style="14" customWidth="1"/>
    <col min="10755" max="10755" width="12.125" style="14" customWidth="1"/>
    <col min="10756" max="10757" width="15.625" style="14" customWidth="1"/>
    <col min="10758" max="10758" width="19.625" style="14" customWidth="1"/>
    <col min="10759" max="10759" width="16.625" style="14" customWidth="1"/>
    <col min="10760" max="11008" width="9" style="14"/>
    <col min="11009" max="11009" width="6.5" style="14" customWidth="1"/>
    <col min="11010" max="11010" width="6.125" style="14" customWidth="1"/>
    <col min="11011" max="11011" width="12.125" style="14" customWidth="1"/>
    <col min="11012" max="11013" width="15.625" style="14" customWidth="1"/>
    <col min="11014" max="11014" width="19.625" style="14" customWidth="1"/>
    <col min="11015" max="11015" width="16.625" style="14" customWidth="1"/>
    <col min="11016" max="11264" width="9" style="14"/>
    <col min="11265" max="11265" width="6.5" style="14" customWidth="1"/>
    <col min="11266" max="11266" width="6.125" style="14" customWidth="1"/>
    <col min="11267" max="11267" width="12.125" style="14" customWidth="1"/>
    <col min="11268" max="11269" width="15.625" style="14" customWidth="1"/>
    <col min="11270" max="11270" width="19.625" style="14" customWidth="1"/>
    <col min="11271" max="11271" width="16.625" style="14" customWidth="1"/>
    <col min="11272" max="11520" width="9" style="14"/>
    <col min="11521" max="11521" width="6.5" style="14" customWidth="1"/>
    <col min="11522" max="11522" width="6.125" style="14" customWidth="1"/>
    <col min="11523" max="11523" width="12.125" style="14" customWidth="1"/>
    <col min="11524" max="11525" width="15.625" style="14" customWidth="1"/>
    <col min="11526" max="11526" width="19.625" style="14" customWidth="1"/>
    <col min="11527" max="11527" width="16.625" style="14" customWidth="1"/>
    <col min="11528" max="11776" width="9" style="14"/>
    <col min="11777" max="11777" width="6.5" style="14" customWidth="1"/>
    <col min="11778" max="11778" width="6.125" style="14" customWidth="1"/>
    <col min="11779" max="11779" width="12.125" style="14" customWidth="1"/>
    <col min="11780" max="11781" width="15.625" style="14" customWidth="1"/>
    <col min="11782" max="11782" width="19.625" style="14" customWidth="1"/>
    <col min="11783" max="11783" width="16.625" style="14" customWidth="1"/>
    <col min="11784" max="12032" width="9" style="14"/>
    <col min="12033" max="12033" width="6.5" style="14" customWidth="1"/>
    <col min="12034" max="12034" width="6.125" style="14" customWidth="1"/>
    <col min="12035" max="12035" width="12.125" style="14" customWidth="1"/>
    <col min="12036" max="12037" width="15.625" style="14" customWidth="1"/>
    <col min="12038" max="12038" width="19.625" style="14" customWidth="1"/>
    <col min="12039" max="12039" width="16.625" style="14" customWidth="1"/>
    <col min="12040" max="12288" width="9" style="14"/>
    <col min="12289" max="12289" width="6.5" style="14" customWidth="1"/>
    <col min="12290" max="12290" width="6.125" style="14" customWidth="1"/>
    <col min="12291" max="12291" width="12.125" style="14" customWidth="1"/>
    <col min="12292" max="12293" width="15.625" style="14" customWidth="1"/>
    <col min="12294" max="12294" width="19.625" style="14" customWidth="1"/>
    <col min="12295" max="12295" width="16.625" style="14" customWidth="1"/>
    <col min="12296" max="12544" width="9" style="14"/>
    <col min="12545" max="12545" width="6.5" style="14" customWidth="1"/>
    <col min="12546" max="12546" width="6.125" style="14" customWidth="1"/>
    <col min="12547" max="12547" width="12.125" style="14" customWidth="1"/>
    <col min="12548" max="12549" width="15.625" style="14" customWidth="1"/>
    <col min="12550" max="12550" width="19.625" style="14" customWidth="1"/>
    <col min="12551" max="12551" width="16.625" style="14" customWidth="1"/>
    <col min="12552" max="12800" width="9" style="14"/>
    <col min="12801" max="12801" width="6.5" style="14" customWidth="1"/>
    <col min="12802" max="12802" width="6.125" style="14" customWidth="1"/>
    <col min="12803" max="12803" width="12.125" style="14" customWidth="1"/>
    <col min="12804" max="12805" width="15.625" style="14" customWidth="1"/>
    <col min="12806" max="12806" width="19.625" style="14" customWidth="1"/>
    <col min="12807" max="12807" width="16.625" style="14" customWidth="1"/>
    <col min="12808" max="13056" width="9" style="14"/>
    <col min="13057" max="13057" width="6.5" style="14" customWidth="1"/>
    <col min="13058" max="13058" width="6.125" style="14" customWidth="1"/>
    <col min="13059" max="13059" width="12.125" style="14" customWidth="1"/>
    <col min="13060" max="13061" width="15.625" style="14" customWidth="1"/>
    <col min="13062" max="13062" width="19.625" style="14" customWidth="1"/>
    <col min="13063" max="13063" width="16.625" style="14" customWidth="1"/>
    <col min="13064" max="13312" width="9" style="14"/>
    <col min="13313" max="13313" width="6.5" style="14" customWidth="1"/>
    <col min="13314" max="13314" width="6.125" style="14" customWidth="1"/>
    <col min="13315" max="13315" width="12.125" style="14" customWidth="1"/>
    <col min="13316" max="13317" width="15.625" style="14" customWidth="1"/>
    <col min="13318" max="13318" width="19.625" style="14" customWidth="1"/>
    <col min="13319" max="13319" width="16.625" style="14" customWidth="1"/>
    <col min="13320" max="13568" width="9" style="14"/>
    <col min="13569" max="13569" width="6.5" style="14" customWidth="1"/>
    <col min="13570" max="13570" width="6.125" style="14" customWidth="1"/>
    <col min="13571" max="13571" width="12.125" style="14" customWidth="1"/>
    <col min="13572" max="13573" width="15.625" style="14" customWidth="1"/>
    <col min="13574" max="13574" width="19.625" style="14" customWidth="1"/>
    <col min="13575" max="13575" width="16.625" style="14" customWidth="1"/>
    <col min="13576" max="13824" width="9" style="14"/>
    <col min="13825" max="13825" width="6.5" style="14" customWidth="1"/>
    <col min="13826" max="13826" width="6.125" style="14" customWidth="1"/>
    <col min="13827" max="13827" width="12.125" style="14" customWidth="1"/>
    <col min="13828" max="13829" width="15.625" style="14" customWidth="1"/>
    <col min="13830" max="13830" width="19.625" style="14" customWidth="1"/>
    <col min="13831" max="13831" width="16.625" style="14" customWidth="1"/>
    <col min="13832" max="14080" width="9" style="14"/>
    <col min="14081" max="14081" width="6.5" style="14" customWidth="1"/>
    <col min="14082" max="14082" width="6.125" style="14" customWidth="1"/>
    <col min="14083" max="14083" width="12.125" style="14" customWidth="1"/>
    <col min="14084" max="14085" width="15.625" style="14" customWidth="1"/>
    <col min="14086" max="14086" width="19.625" style="14" customWidth="1"/>
    <col min="14087" max="14087" width="16.625" style="14" customWidth="1"/>
    <col min="14088" max="14336" width="9" style="14"/>
    <col min="14337" max="14337" width="6.5" style="14" customWidth="1"/>
    <col min="14338" max="14338" width="6.125" style="14" customWidth="1"/>
    <col min="14339" max="14339" width="12.125" style="14" customWidth="1"/>
    <col min="14340" max="14341" width="15.625" style="14" customWidth="1"/>
    <col min="14342" max="14342" width="19.625" style="14" customWidth="1"/>
    <col min="14343" max="14343" width="16.625" style="14" customWidth="1"/>
    <col min="14344" max="14592" width="9" style="14"/>
    <col min="14593" max="14593" width="6.5" style="14" customWidth="1"/>
    <col min="14594" max="14594" width="6.125" style="14" customWidth="1"/>
    <col min="14595" max="14595" width="12.125" style="14" customWidth="1"/>
    <col min="14596" max="14597" width="15.625" style="14" customWidth="1"/>
    <col min="14598" max="14598" width="19.625" style="14" customWidth="1"/>
    <col min="14599" max="14599" width="16.625" style="14" customWidth="1"/>
    <col min="14600" max="14848" width="9" style="14"/>
    <col min="14849" max="14849" width="6.5" style="14" customWidth="1"/>
    <col min="14850" max="14850" width="6.125" style="14" customWidth="1"/>
    <col min="14851" max="14851" width="12.125" style="14" customWidth="1"/>
    <col min="14852" max="14853" width="15.625" style="14" customWidth="1"/>
    <col min="14854" max="14854" width="19.625" style="14" customWidth="1"/>
    <col min="14855" max="14855" width="16.625" style="14" customWidth="1"/>
    <col min="14856" max="15104" width="9" style="14"/>
    <col min="15105" max="15105" width="6.5" style="14" customWidth="1"/>
    <col min="15106" max="15106" width="6.125" style="14" customWidth="1"/>
    <col min="15107" max="15107" width="12.125" style="14" customWidth="1"/>
    <col min="15108" max="15109" width="15.625" style="14" customWidth="1"/>
    <col min="15110" max="15110" width="19.625" style="14" customWidth="1"/>
    <col min="15111" max="15111" width="16.625" style="14" customWidth="1"/>
    <col min="15112" max="15360" width="9" style="14"/>
    <col min="15361" max="15361" width="6.5" style="14" customWidth="1"/>
    <col min="15362" max="15362" width="6.125" style="14" customWidth="1"/>
    <col min="15363" max="15363" width="12.125" style="14" customWidth="1"/>
    <col min="15364" max="15365" width="15.625" style="14" customWidth="1"/>
    <col min="15366" max="15366" width="19.625" style="14" customWidth="1"/>
    <col min="15367" max="15367" width="16.625" style="14" customWidth="1"/>
    <col min="15368" max="15616" width="9" style="14"/>
    <col min="15617" max="15617" width="6.5" style="14" customWidth="1"/>
    <col min="15618" max="15618" width="6.125" style="14" customWidth="1"/>
    <col min="15619" max="15619" width="12.125" style="14" customWidth="1"/>
    <col min="15620" max="15621" width="15.625" style="14" customWidth="1"/>
    <col min="15622" max="15622" width="19.625" style="14" customWidth="1"/>
    <col min="15623" max="15623" width="16.625" style="14" customWidth="1"/>
    <col min="15624" max="15872" width="9" style="14"/>
    <col min="15873" max="15873" width="6.5" style="14" customWidth="1"/>
    <col min="15874" max="15874" width="6.125" style="14" customWidth="1"/>
    <col min="15875" max="15875" width="12.125" style="14" customWidth="1"/>
    <col min="15876" max="15877" width="15.625" style="14" customWidth="1"/>
    <col min="15878" max="15878" width="19.625" style="14" customWidth="1"/>
    <col min="15879" max="15879" width="16.625" style="14" customWidth="1"/>
    <col min="15880" max="16128" width="9" style="14"/>
    <col min="16129" max="16129" width="6.5" style="14" customWidth="1"/>
    <col min="16130" max="16130" width="6.125" style="14" customWidth="1"/>
    <col min="16131" max="16131" width="12.125" style="14" customWidth="1"/>
    <col min="16132" max="16133" width="15.625" style="14" customWidth="1"/>
    <col min="16134" max="16134" width="19.625" style="14" customWidth="1"/>
    <col min="16135" max="16135" width="16.625" style="14" customWidth="1"/>
    <col min="16136" max="16384" width="9" style="14"/>
  </cols>
  <sheetData>
    <row r="1" spans="1:7" ht="24" x14ac:dyDescent="0.4">
      <c r="A1" s="60" t="s">
        <v>240</v>
      </c>
    </row>
    <row r="2" spans="1:7" ht="24" x14ac:dyDescent="0.4">
      <c r="A2" s="60" t="s">
        <v>241</v>
      </c>
    </row>
    <row r="3" spans="1:7" ht="24" x14ac:dyDescent="0.4">
      <c r="A3" s="60" t="s">
        <v>242</v>
      </c>
    </row>
    <row r="4" spans="1:7" ht="24" x14ac:dyDescent="0.4">
      <c r="B4" s="60"/>
    </row>
    <row r="5" spans="1:7" ht="19.5" customHeight="1" x14ac:dyDescent="0.4">
      <c r="B5" s="136" t="s">
        <v>243</v>
      </c>
      <c r="C5" s="137"/>
      <c r="D5" s="122" t="s">
        <v>244</v>
      </c>
      <c r="E5" s="120"/>
      <c r="F5" s="120"/>
      <c r="G5" s="121"/>
    </row>
    <row r="6" spans="1:7" ht="19.5" customHeight="1" x14ac:dyDescent="0.4">
      <c r="B6" s="138"/>
      <c r="C6" s="139"/>
      <c r="D6" s="17" t="s">
        <v>95</v>
      </c>
      <c r="E6" s="17" t="s">
        <v>96</v>
      </c>
      <c r="F6" s="17" t="s">
        <v>245</v>
      </c>
      <c r="G6" s="17" t="s">
        <v>246</v>
      </c>
    </row>
    <row r="7" spans="1:7" ht="18" customHeight="1" x14ac:dyDescent="0.4">
      <c r="B7" s="61"/>
      <c r="C7" s="62"/>
      <c r="D7" s="20" t="s">
        <v>98</v>
      </c>
      <c r="E7" s="20" t="s">
        <v>99</v>
      </c>
      <c r="F7" s="20" t="s">
        <v>247</v>
      </c>
      <c r="G7" s="20" t="s">
        <v>247</v>
      </c>
    </row>
    <row r="8" spans="1:7" x14ac:dyDescent="0.4">
      <c r="B8" s="21" t="s">
        <v>248</v>
      </c>
      <c r="C8" s="63" t="s">
        <v>103</v>
      </c>
      <c r="D8" s="23">
        <v>1659</v>
      </c>
      <c r="E8" s="24">
        <v>52282.6</v>
      </c>
      <c r="F8" s="23">
        <v>37912790605</v>
      </c>
      <c r="G8" s="23">
        <v>204239080</v>
      </c>
    </row>
    <row r="9" spans="1:7" x14ac:dyDescent="0.4">
      <c r="B9" s="21" t="s">
        <v>249</v>
      </c>
      <c r="C9" s="63" t="s">
        <v>105</v>
      </c>
      <c r="D9" s="23">
        <v>449</v>
      </c>
      <c r="E9" s="24">
        <v>8049.69</v>
      </c>
      <c r="F9" s="23">
        <v>11825434952</v>
      </c>
      <c r="G9" s="23">
        <v>41828872</v>
      </c>
    </row>
    <row r="10" spans="1:7" x14ac:dyDescent="0.4">
      <c r="B10" s="21" t="s">
        <v>250</v>
      </c>
      <c r="C10" s="63" t="s">
        <v>107</v>
      </c>
      <c r="D10" s="23">
        <v>1082</v>
      </c>
      <c r="E10" s="24">
        <v>16329.47</v>
      </c>
      <c r="F10" s="23">
        <v>16978651980</v>
      </c>
      <c r="G10" s="23">
        <v>125289124</v>
      </c>
    </row>
    <row r="11" spans="1:7" x14ac:dyDescent="0.4">
      <c r="B11" s="21" t="s">
        <v>251</v>
      </c>
      <c r="C11" s="63" t="s">
        <v>109</v>
      </c>
      <c r="D11" s="23">
        <v>443</v>
      </c>
      <c r="E11" s="24">
        <v>2967.76</v>
      </c>
      <c r="F11" s="23">
        <v>5432211259</v>
      </c>
      <c r="G11" s="23">
        <v>58210983</v>
      </c>
    </row>
    <row r="12" spans="1:7" x14ac:dyDescent="0.4">
      <c r="B12" s="21" t="s">
        <v>252</v>
      </c>
      <c r="C12" s="63" t="s">
        <v>111</v>
      </c>
      <c r="D12" s="23">
        <v>284</v>
      </c>
      <c r="E12" s="24">
        <v>5347.55</v>
      </c>
      <c r="F12" s="23">
        <v>6372746948</v>
      </c>
      <c r="G12" s="23">
        <v>48578550</v>
      </c>
    </row>
    <row r="13" spans="1:7" x14ac:dyDescent="0.4">
      <c r="B13" s="21" t="s">
        <v>253</v>
      </c>
      <c r="C13" s="63" t="s">
        <v>113</v>
      </c>
      <c r="D13" s="23">
        <v>225</v>
      </c>
      <c r="E13" s="24">
        <v>2278.44</v>
      </c>
      <c r="F13" s="23">
        <v>3417612187</v>
      </c>
      <c r="G13" s="23">
        <v>10332805</v>
      </c>
    </row>
    <row r="14" spans="1:7" x14ac:dyDescent="0.4">
      <c r="B14" s="21" t="s">
        <v>254</v>
      </c>
      <c r="C14" s="63" t="s">
        <v>115</v>
      </c>
      <c r="D14" s="23">
        <v>432</v>
      </c>
      <c r="E14" s="24">
        <v>4669.3900000000003</v>
      </c>
      <c r="F14" s="23">
        <v>6382744318</v>
      </c>
      <c r="G14" s="23">
        <v>44062850</v>
      </c>
    </row>
    <row r="15" spans="1:7" x14ac:dyDescent="0.4">
      <c r="B15" s="21" t="s">
        <v>255</v>
      </c>
      <c r="C15" s="63" t="s">
        <v>117</v>
      </c>
      <c r="D15" s="23">
        <v>246</v>
      </c>
      <c r="E15" s="24">
        <v>3158.31</v>
      </c>
      <c r="F15" s="23">
        <v>4881310585</v>
      </c>
      <c r="G15" s="23">
        <v>26228377</v>
      </c>
    </row>
    <row r="16" spans="1:7" x14ac:dyDescent="0.4">
      <c r="B16" s="21" t="s">
        <v>256</v>
      </c>
      <c r="C16" s="63" t="s">
        <v>119</v>
      </c>
      <c r="D16" s="23">
        <v>508</v>
      </c>
      <c r="E16" s="24">
        <v>4558.0600000000004</v>
      </c>
      <c r="F16" s="23">
        <v>8613184345</v>
      </c>
      <c r="G16" s="23">
        <v>42747754</v>
      </c>
    </row>
    <row r="17" spans="2:7" x14ac:dyDescent="0.4">
      <c r="B17" s="21">
        <v>10</v>
      </c>
      <c r="C17" s="63" t="s">
        <v>120</v>
      </c>
      <c r="D17" s="23">
        <v>518</v>
      </c>
      <c r="E17" s="24">
        <v>4320.1499999999996</v>
      </c>
      <c r="F17" s="23">
        <v>9513183870</v>
      </c>
      <c r="G17" s="23">
        <v>41546893</v>
      </c>
    </row>
    <row r="18" spans="2:7" x14ac:dyDescent="0.4">
      <c r="B18" s="21">
        <v>11</v>
      </c>
      <c r="C18" s="63" t="s">
        <v>121</v>
      </c>
      <c r="D18" s="23">
        <v>49</v>
      </c>
      <c r="E18" s="24">
        <v>475.42</v>
      </c>
      <c r="F18" s="23">
        <v>1422856908</v>
      </c>
      <c r="G18" s="23">
        <v>4311196</v>
      </c>
    </row>
    <row r="19" spans="2:7" x14ac:dyDescent="0.4">
      <c r="B19" s="21">
        <v>12</v>
      </c>
      <c r="C19" s="63" t="s">
        <v>122</v>
      </c>
      <c r="D19" s="23">
        <v>157</v>
      </c>
      <c r="E19" s="24">
        <v>697.29</v>
      </c>
      <c r="F19" s="23">
        <v>1014138574</v>
      </c>
      <c r="G19" s="23">
        <v>4755696</v>
      </c>
    </row>
    <row r="20" spans="2:7" x14ac:dyDescent="0.4">
      <c r="B20" s="21">
        <v>13</v>
      </c>
      <c r="C20" s="63" t="s">
        <v>124</v>
      </c>
      <c r="D20" s="23">
        <v>43</v>
      </c>
      <c r="E20" s="24">
        <v>953.6</v>
      </c>
      <c r="F20" s="23">
        <v>2838853087</v>
      </c>
      <c r="G20" s="23">
        <v>12508898</v>
      </c>
    </row>
    <row r="21" spans="2:7" x14ac:dyDescent="0.4">
      <c r="B21" s="21">
        <v>14</v>
      </c>
      <c r="C21" s="63" t="s">
        <v>125</v>
      </c>
      <c r="D21" s="23">
        <v>249</v>
      </c>
      <c r="E21" s="24">
        <v>5395.57</v>
      </c>
      <c r="F21" s="23">
        <v>10776018571</v>
      </c>
      <c r="G21" s="23">
        <v>43457393</v>
      </c>
    </row>
    <row r="22" spans="2:7" x14ac:dyDescent="0.4">
      <c r="B22" s="21">
        <v>15</v>
      </c>
      <c r="C22" s="63" t="s">
        <v>126</v>
      </c>
      <c r="D22" s="23">
        <v>200</v>
      </c>
      <c r="E22" s="24">
        <v>742.13</v>
      </c>
      <c r="F22" s="23">
        <v>1770596936</v>
      </c>
      <c r="G22" s="23">
        <v>9456407</v>
      </c>
    </row>
    <row r="23" spans="2:7" x14ac:dyDescent="0.4">
      <c r="B23" s="21">
        <v>16</v>
      </c>
      <c r="C23" s="63" t="s">
        <v>127</v>
      </c>
      <c r="D23" s="23">
        <v>62</v>
      </c>
      <c r="E23" s="24">
        <v>118.7</v>
      </c>
      <c r="F23" s="23">
        <v>208944826</v>
      </c>
      <c r="G23" s="23">
        <v>1914161</v>
      </c>
    </row>
    <row r="24" spans="2:7" x14ac:dyDescent="0.4">
      <c r="B24" s="21">
        <v>17</v>
      </c>
      <c r="C24" s="63" t="s">
        <v>128</v>
      </c>
      <c r="D24" s="23">
        <v>174</v>
      </c>
      <c r="E24" s="24">
        <v>1398.78</v>
      </c>
      <c r="F24" s="23">
        <v>2197137608</v>
      </c>
      <c r="G24" s="23">
        <v>21451540</v>
      </c>
    </row>
    <row r="25" spans="2:7" x14ac:dyDescent="0.4">
      <c r="B25" s="21">
        <v>18</v>
      </c>
      <c r="C25" s="63" t="s">
        <v>129</v>
      </c>
      <c r="D25" s="23">
        <v>42</v>
      </c>
      <c r="E25" s="24">
        <v>524.41</v>
      </c>
      <c r="F25" s="23">
        <v>888943979</v>
      </c>
      <c r="G25" s="23">
        <v>6720991</v>
      </c>
    </row>
    <row r="26" spans="2:7" x14ac:dyDescent="0.4">
      <c r="B26" s="21">
        <v>19</v>
      </c>
      <c r="C26" s="63" t="s">
        <v>130</v>
      </c>
      <c r="D26" s="23">
        <v>51</v>
      </c>
      <c r="E26" s="24">
        <v>2031.78</v>
      </c>
      <c r="F26" s="23">
        <v>2082123692</v>
      </c>
      <c r="G26" s="23">
        <v>8700481</v>
      </c>
    </row>
    <row r="27" spans="2:7" x14ac:dyDescent="0.4">
      <c r="B27" s="21">
        <v>20</v>
      </c>
      <c r="C27" s="63" t="s">
        <v>131</v>
      </c>
      <c r="D27" s="23">
        <v>258</v>
      </c>
      <c r="E27" s="24">
        <v>3573.2</v>
      </c>
      <c r="F27" s="23">
        <v>2068114802</v>
      </c>
      <c r="G27" s="23">
        <v>13882210</v>
      </c>
    </row>
    <row r="28" spans="2:7" x14ac:dyDescent="0.4">
      <c r="B28" s="21">
        <v>21</v>
      </c>
      <c r="C28" s="63" t="s">
        <v>132</v>
      </c>
      <c r="D28" s="23">
        <v>720</v>
      </c>
      <c r="E28" s="24">
        <v>6936.8</v>
      </c>
      <c r="F28" s="23">
        <v>5671574155</v>
      </c>
      <c r="G28" s="23">
        <v>27867159</v>
      </c>
    </row>
    <row r="29" spans="2:7" x14ac:dyDescent="0.4">
      <c r="B29" s="21">
        <v>22</v>
      </c>
      <c r="C29" s="63" t="s">
        <v>133</v>
      </c>
      <c r="D29" s="23">
        <v>266</v>
      </c>
      <c r="E29" s="24">
        <v>5535.68</v>
      </c>
      <c r="F29" s="23">
        <v>9169284401</v>
      </c>
      <c r="G29" s="23">
        <v>34037326</v>
      </c>
    </row>
    <row r="30" spans="2:7" x14ac:dyDescent="0.4">
      <c r="B30" s="21">
        <v>23</v>
      </c>
      <c r="C30" s="63" t="s">
        <v>134</v>
      </c>
      <c r="D30" s="23">
        <v>21</v>
      </c>
      <c r="E30" s="24">
        <v>494.25</v>
      </c>
      <c r="F30" s="23">
        <v>551699371</v>
      </c>
      <c r="G30" s="23">
        <v>2690740</v>
      </c>
    </row>
    <row r="31" spans="2:7" x14ac:dyDescent="0.4">
      <c r="B31" s="21">
        <v>24</v>
      </c>
      <c r="C31" s="63" t="s">
        <v>135</v>
      </c>
      <c r="D31" s="23">
        <v>199</v>
      </c>
      <c r="E31" s="24">
        <v>1651.31</v>
      </c>
      <c r="F31" s="23">
        <v>3374807271</v>
      </c>
      <c r="G31" s="23">
        <v>12935119</v>
      </c>
    </row>
    <row r="32" spans="2:7" x14ac:dyDescent="0.4">
      <c r="B32" s="21">
        <v>25</v>
      </c>
      <c r="C32" s="63" t="s">
        <v>136</v>
      </c>
      <c r="D32" s="23">
        <v>92</v>
      </c>
      <c r="E32" s="24">
        <v>1071.42</v>
      </c>
      <c r="F32" s="23">
        <v>1417905760</v>
      </c>
      <c r="G32" s="23">
        <v>5996227</v>
      </c>
    </row>
    <row r="33" spans="2:7" x14ac:dyDescent="0.4">
      <c r="B33" s="21">
        <v>26</v>
      </c>
      <c r="C33" s="63" t="s">
        <v>138</v>
      </c>
      <c r="D33" s="23">
        <v>122</v>
      </c>
      <c r="E33" s="24">
        <v>790.21</v>
      </c>
      <c r="F33" s="23">
        <v>1273107399</v>
      </c>
      <c r="G33" s="23">
        <v>7180986</v>
      </c>
    </row>
    <row r="34" spans="2:7" x14ac:dyDescent="0.4">
      <c r="B34" s="21">
        <v>27</v>
      </c>
      <c r="C34" s="63" t="s">
        <v>140</v>
      </c>
      <c r="D34" s="23">
        <v>80</v>
      </c>
      <c r="E34" s="24">
        <v>1318.1</v>
      </c>
      <c r="F34" s="23">
        <v>3064433464</v>
      </c>
      <c r="G34" s="23">
        <v>9590737</v>
      </c>
    </row>
    <row r="35" spans="2:7" x14ac:dyDescent="0.4">
      <c r="B35" s="21">
        <v>28</v>
      </c>
      <c r="C35" s="63" t="s">
        <v>141</v>
      </c>
      <c r="D35" s="23">
        <v>136</v>
      </c>
      <c r="E35" s="24">
        <v>1575.91</v>
      </c>
      <c r="F35" s="23">
        <v>2753009127</v>
      </c>
      <c r="G35" s="23">
        <v>13495445</v>
      </c>
    </row>
    <row r="36" spans="2:7" x14ac:dyDescent="0.4">
      <c r="B36" s="21">
        <v>29</v>
      </c>
      <c r="C36" s="63" t="s">
        <v>142</v>
      </c>
      <c r="D36" s="23">
        <v>178</v>
      </c>
      <c r="E36" s="24">
        <v>2068.1</v>
      </c>
      <c r="F36" s="23">
        <v>2294831127</v>
      </c>
      <c r="G36" s="23">
        <v>16043084</v>
      </c>
    </row>
    <row r="37" spans="2:7" x14ac:dyDescent="0.4">
      <c r="B37" s="21">
        <v>30</v>
      </c>
      <c r="C37" s="63" t="s">
        <v>143</v>
      </c>
      <c r="D37" s="23">
        <v>380</v>
      </c>
      <c r="E37" s="24">
        <v>5409.9</v>
      </c>
      <c r="F37" s="23">
        <v>4450876669</v>
      </c>
      <c r="G37" s="23">
        <v>24449493</v>
      </c>
    </row>
    <row r="38" spans="2:7" x14ac:dyDescent="0.4">
      <c r="B38" s="21">
        <v>31</v>
      </c>
      <c r="C38" s="63" t="s">
        <v>144</v>
      </c>
      <c r="D38" s="23">
        <v>145</v>
      </c>
      <c r="E38" s="24">
        <v>2408.6999999999998</v>
      </c>
      <c r="F38" s="23">
        <v>1709809238</v>
      </c>
      <c r="G38" s="23">
        <v>7559336</v>
      </c>
    </row>
    <row r="39" spans="2:7" x14ac:dyDescent="0.4">
      <c r="B39" s="21">
        <v>32</v>
      </c>
      <c r="C39" s="63" t="s">
        <v>145</v>
      </c>
      <c r="D39" s="23">
        <v>414</v>
      </c>
      <c r="E39" s="24">
        <v>2790.01</v>
      </c>
      <c r="F39" s="23">
        <v>2766445645</v>
      </c>
      <c r="G39" s="23">
        <v>21338859</v>
      </c>
    </row>
    <row r="40" spans="2:7" x14ac:dyDescent="0.4">
      <c r="B40" s="21">
        <v>33</v>
      </c>
      <c r="C40" s="63" t="s">
        <v>146</v>
      </c>
      <c r="D40" s="23">
        <v>468</v>
      </c>
      <c r="E40" s="24">
        <v>3516.87</v>
      </c>
      <c r="F40" s="23">
        <v>4965392108</v>
      </c>
      <c r="G40" s="23">
        <v>42536916</v>
      </c>
    </row>
    <row r="41" spans="2:7" x14ac:dyDescent="0.4">
      <c r="B41" s="21">
        <v>34</v>
      </c>
      <c r="C41" s="63" t="s">
        <v>147</v>
      </c>
      <c r="D41" s="23">
        <v>298</v>
      </c>
      <c r="E41" s="24">
        <v>5320.29</v>
      </c>
      <c r="F41" s="23">
        <v>9515138596</v>
      </c>
      <c r="G41" s="23">
        <v>48207364</v>
      </c>
    </row>
    <row r="42" spans="2:7" x14ac:dyDescent="0.4">
      <c r="B42" s="21">
        <v>35</v>
      </c>
      <c r="C42" s="63" t="s">
        <v>148</v>
      </c>
      <c r="D42" s="23">
        <v>577</v>
      </c>
      <c r="E42" s="24">
        <v>4051.01</v>
      </c>
      <c r="F42" s="23">
        <v>6851731829</v>
      </c>
      <c r="G42" s="23">
        <v>39254850</v>
      </c>
    </row>
    <row r="43" spans="2:7" x14ac:dyDescent="0.4">
      <c r="B43" s="21">
        <v>36</v>
      </c>
      <c r="C43" s="63" t="s">
        <v>149</v>
      </c>
      <c r="D43" s="23">
        <v>193</v>
      </c>
      <c r="E43" s="24">
        <v>3253.86</v>
      </c>
      <c r="F43" s="23">
        <v>3388557670</v>
      </c>
      <c r="G43" s="23">
        <v>24382461</v>
      </c>
    </row>
    <row r="44" spans="2:7" x14ac:dyDescent="0.4">
      <c r="B44" s="21">
        <v>37</v>
      </c>
      <c r="C44" s="63" t="s">
        <v>150</v>
      </c>
      <c r="D44" s="23">
        <v>82</v>
      </c>
      <c r="E44" s="24">
        <v>584.98</v>
      </c>
      <c r="F44" s="23">
        <v>1203486094</v>
      </c>
      <c r="G44" s="23">
        <v>12977949</v>
      </c>
    </row>
    <row r="45" spans="2:7" x14ac:dyDescent="0.4">
      <c r="B45" s="21">
        <v>38</v>
      </c>
      <c r="C45" s="63" t="s">
        <v>151</v>
      </c>
      <c r="D45" s="23">
        <v>721</v>
      </c>
      <c r="E45" s="24">
        <v>9419.66</v>
      </c>
      <c r="F45" s="23">
        <v>12080659728</v>
      </c>
      <c r="G45" s="23">
        <v>65639872</v>
      </c>
    </row>
    <row r="46" spans="2:7" x14ac:dyDescent="0.4">
      <c r="B46" s="21">
        <v>39</v>
      </c>
      <c r="C46" s="63" t="s">
        <v>152</v>
      </c>
      <c r="D46" s="23">
        <v>533</v>
      </c>
      <c r="E46" s="24">
        <v>13871.12</v>
      </c>
      <c r="F46" s="23">
        <v>13109182318</v>
      </c>
      <c r="G46" s="23">
        <v>49416270</v>
      </c>
    </row>
    <row r="47" spans="2:7" x14ac:dyDescent="0.4">
      <c r="B47" s="21">
        <v>40</v>
      </c>
      <c r="C47" s="63" t="s">
        <v>153</v>
      </c>
      <c r="D47" s="23">
        <v>490</v>
      </c>
      <c r="E47" s="24">
        <v>4444.22</v>
      </c>
      <c r="F47" s="23">
        <v>10272229798</v>
      </c>
      <c r="G47" s="23">
        <v>58279227</v>
      </c>
    </row>
    <row r="48" spans="2:7" x14ac:dyDescent="0.4">
      <c r="B48" s="21">
        <v>41</v>
      </c>
      <c r="C48" s="63" t="s">
        <v>154</v>
      </c>
      <c r="D48" s="23">
        <v>204</v>
      </c>
      <c r="E48" s="24">
        <v>2369.9299999999998</v>
      </c>
      <c r="F48" s="23">
        <v>4008049703</v>
      </c>
      <c r="G48" s="23">
        <v>28011189</v>
      </c>
    </row>
    <row r="49" spans="2:7" x14ac:dyDescent="0.4">
      <c r="B49" s="21">
        <v>42</v>
      </c>
      <c r="C49" s="63" t="s">
        <v>155</v>
      </c>
      <c r="D49" s="23">
        <v>278</v>
      </c>
      <c r="E49" s="24">
        <v>1568.19</v>
      </c>
      <c r="F49" s="23">
        <v>2322532858</v>
      </c>
      <c r="G49" s="23">
        <v>28920983</v>
      </c>
    </row>
    <row r="50" spans="2:7" x14ac:dyDescent="0.4">
      <c r="B50" s="21">
        <v>43</v>
      </c>
      <c r="C50" s="63" t="s">
        <v>156</v>
      </c>
      <c r="D50" s="23">
        <v>1396</v>
      </c>
      <c r="E50" s="24">
        <v>11486.68</v>
      </c>
      <c r="F50" s="23">
        <v>16740660881</v>
      </c>
      <c r="G50" s="23">
        <v>129614615</v>
      </c>
    </row>
    <row r="51" spans="2:7" x14ac:dyDescent="0.4">
      <c r="B51" s="21">
        <v>44</v>
      </c>
      <c r="C51" s="63" t="s">
        <v>157</v>
      </c>
      <c r="D51" s="23">
        <v>2107</v>
      </c>
      <c r="E51" s="24">
        <v>6396.68</v>
      </c>
      <c r="F51" s="23">
        <v>9352880772</v>
      </c>
      <c r="G51" s="23">
        <v>70056487</v>
      </c>
    </row>
    <row r="52" spans="2:7" x14ac:dyDescent="0.4">
      <c r="B52" s="21">
        <v>45</v>
      </c>
      <c r="C52" s="63" t="s">
        <v>158</v>
      </c>
      <c r="D52" s="23">
        <v>864</v>
      </c>
      <c r="E52" s="24">
        <v>16076.68</v>
      </c>
      <c r="F52" s="23">
        <v>29672696744</v>
      </c>
      <c r="G52" s="23">
        <v>143585404</v>
      </c>
    </row>
    <row r="53" spans="2:7" x14ac:dyDescent="0.4">
      <c r="B53" s="21">
        <v>46</v>
      </c>
      <c r="C53" s="63" t="s">
        <v>159</v>
      </c>
      <c r="D53" s="23">
        <v>1271</v>
      </c>
      <c r="E53" s="24">
        <v>20487.28</v>
      </c>
      <c r="F53" s="23">
        <v>27283352488</v>
      </c>
      <c r="G53" s="23">
        <v>117403181</v>
      </c>
    </row>
    <row r="54" spans="2:7" x14ac:dyDescent="0.4">
      <c r="B54" s="26">
        <v>47</v>
      </c>
      <c r="C54" s="63" t="s">
        <v>160</v>
      </c>
      <c r="D54" s="23">
        <v>6</v>
      </c>
      <c r="E54" s="24">
        <v>475.35</v>
      </c>
      <c r="F54" s="23">
        <v>585090300</v>
      </c>
      <c r="G54" s="23">
        <v>957913</v>
      </c>
    </row>
    <row r="55" spans="2:7" x14ac:dyDescent="0.4">
      <c r="B55" s="140" t="s">
        <v>161</v>
      </c>
      <c r="C55" s="141"/>
      <c r="D55" s="30">
        <v>19372</v>
      </c>
      <c r="E55" s="31">
        <v>255245.49000000002</v>
      </c>
      <c r="F55" s="30">
        <v>326447025546</v>
      </c>
      <c r="G55" s="30">
        <v>1812653453</v>
      </c>
    </row>
  </sheetData>
  <mergeCells count="3">
    <mergeCell ref="B5:C6"/>
    <mergeCell ref="D5:G5"/>
    <mergeCell ref="B55:C55"/>
  </mergeCells>
  <phoneticPr fontId="5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&amp;R&amp;"游ゴシック,標準"&amp;9国立研究開発法人　森林研究・整備機構
森林保険センター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view="pageBreakPreview" zoomScale="85" zoomScaleNormal="85" zoomScaleSheetLayoutView="85" zoomScalePageLayoutView="70" workbookViewId="0">
      <selection activeCell="D88" sqref="D88:E88"/>
    </sheetView>
  </sheetViews>
  <sheetFormatPr defaultRowHeight="18.75" x14ac:dyDescent="0.4"/>
  <cols>
    <col min="1" max="1" width="5.375" style="65" customWidth="1"/>
    <col min="2" max="2" width="5.375" style="65" bestFit="1" customWidth="1"/>
    <col min="3" max="3" width="13.25" style="65" customWidth="1"/>
    <col min="4" max="4" width="12.875" style="65" customWidth="1"/>
    <col min="5" max="5" width="16.125" style="65" customWidth="1"/>
    <col min="6" max="6" width="12.875" style="65" customWidth="1"/>
    <col min="7" max="7" width="16.125" style="65" customWidth="1"/>
    <col min="8" max="8" width="13" style="65" customWidth="1"/>
    <col min="9" max="9" width="16.125" style="65" customWidth="1"/>
    <col min="10" max="10" width="9" style="65"/>
    <col min="11" max="11" width="10" style="65" bestFit="1" customWidth="1"/>
    <col min="12" max="12" width="9" style="65"/>
    <col min="13" max="13" width="11.625" style="65" bestFit="1" customWidth="1"/>
    <col min="14" max="14" width="9" style="65"/>
    <col min="15" max="15" width="11.625" style="65" bestFit="1" customWidth="1"/>
    <col min="16" max="256" width="9" style="65"/>
    <col min="257" max="257" width="5.375" style="65" customWidth="1"/>
    <col min="258" max="258" width="5.375" style="65" bestFit="1" customWidth="1"/>
    <col min="259" max="259" width="13.25" style="65" customWidth="1"/>
    <col min="260" max="260" width="12.875" style="65" customWidth="1"/>
    <col min="261" max="261" width="16.125" style="65" customWidth="1"/>
    <col min="262" max="262" width="12.875" style="65" customWidth="1"/>
    <col min="263" max="263" width="16.125" style="65" customWidth="1"/>
    <col min="264" max="264" width="13" style="65" customWidth="1"/>
    <col min="265" max="265" width="16.125" style="65" customWidth="1"/>
    <col min="266" max="266" width="9" style="65"/>
    <col min="267" max="267" width="10" style="65" bestFit="1" customWidth="1"/>
    <col min="268" max="268" width="9" style="65"/>
    <col min="269" max="269" width="11.625" style="65" bestFit="1" customWidth="1"/>
    <col min="270" max="270" width="9" style="65"/>
    <col min="271" max="271" width="11.625" style="65" bestFit="1" customWidth="1"/>
    <col min="272" max="512" width="9" style="65"/>
    <col min="513" max="513" width="5.375" style="65" customWidth="1"/>
    <col min="514" max="514" width="5.375" style="65" bestFit="1" customWidth="1"/>
    <col min="515" max="515" width="13.25" style="65" customWidth="1"/>
    <col min="516" max="516" width="12.875" style="65" customWidth="1"/>
    <col min="517" max="517" width="16.125" style="65" customWidth="1"/>
    <col min="518" max="518" width="12.875" style="65" customWidth="1"/>
    <col min="519" max="519" width="16.125" style="65" customWidth="1"/>
    <col min="520" max="520" width="13" style="65" customWidth="1"/>
    <col min="521" max="521" width="16.125" style="65" customWidth="1"/>
    <col min="522" max="522" width="9" style="65"/>
    <col min="523" max="523" width="10" style="65" bestFit="1" customWidth="1"/>
    <col min="524" max="524" width="9" style="65"/>
    <col min="525" max="525" width="11.625" style="65" bestFit="1" customWidth="1"/>
    <col min="526" max="526" width="9" style="65"/>
    <col min="527" max="527" width="11.625" style="65" bestFit="1" customWidth="1"/>
    <col min="528" max="768" width="9" style="65"/>
    <col min="769" max="769" width="5.375" style="65" customWidth="1"/>
    <col min="770" max="770" width="5.375" style="65" bestFit="1" customWidth="1"/>
    <col min="771" max="771" width="13.25" style="65" customWidth="1"/>
    <col min="772" max="772" width="12.875" style="65" customWidth="1"/>
    <col min="773" max="773" width="16.125" style="65" customWidth="1"/>
    <col min="774" max="774" width="12.875" style="65" customWidth="1"/>
    <col min="775" max="775" width="16.125" style="65" customWidth="1"/>
    <col min="776" max="776" width="13" style="65" customWidth="1"/>
    <col min="777" max="777" width="16.125" style="65" customWidth="1"/>
    <col min="778" max="778" width="9" style="65"/>
    <col min="779" max="779" width="10" style="65" bestFit="1" customWidth="1"/>
    <col min="780" max="780" width="9" style="65"/>
    <col min="781" max="781" width="11.625" style="65" bestFit="1" customWidth="1"/>
    <col min="782" max="782" width="9" style="65"/>
    <col min="783" max="783" width="11.625" style="65" bestFit="1" customWidth="1"/>
    <col min="784" max="1024" width="9" style="65"/>
    <col min="1025" max="1025" width="5.375" style="65" customWidth="1"/>
    <col min="1026" max="1026" width="5.375" style="65" bestFit="1" customWidth="1"/>
    <col min="1027" max="1027" width="13.25" style="65" customWidth="1"/>
    <col min="1028" max="1028" width="12.875" style="65" customWidth="1"/>
    <col min="1029" max="1029" width="16.125" style="65" customWidth="1"/>
    <col min="1030" max="1030" width="12.875" style="65" customWidth="1"/>
    <col min="1031" max="1031" width="16.125" style="65" customWidth="1"/>
    <col min="1032" max="1032" width="13" style="65" customWidth="1"/>
    <col min="1033" max="1033" width="16.125" style="65" customWidth="1"/>
    <col min="1034" max="1034" width="9" style="65"/>
    <col min="1035" max="1035" width="10" style="65" bestFit="1" customWidth="1"/>
    <col min="1036" max="1036" width="9" style="65"/>
    <col min="1037" max="1037" width="11.625" style="65" bestFit="1" customWidth="1"/>
    <col min="1038" max="1038" width="9" style="65"/>
    <col min="1039" max="1039" width="11.625" style="65" bestFit="1" customWidth="1"/>
    <col min="1040" max="1280" width="9" style="65"/>
    <col min="1281" max="1281" width="5.375" style="65" customWidth="1"/>
    <col min="1282" max="1282" width="5.375" style="65" bestFit="1" customWidth="1"/>
    <col min="1283" max="1283" width="13.25" style="65" customWidth="1"/>
    <col min="1284" max="1284" width="12.875" style="65" customWidth="1"/>
    <col min="1285" max="1285" width="16.125" style="65" customWidth="1"/>
    <col min="1286" max="1286" width="12.875" style="65" customWidth="1"/>
    <col min="1287" max="1287" width="16.125" style="65" customWidth="1"/>
    <col min="1288" max="1288" width="13" style="65" customWidth="1"/>
    <col min="1289" max="1289" width="16.125" style="65" customWidth="1"/>
    <col min="1290" max="1290" width="9" style="65"/>
    <col min="1291" max="1291" width="10" style="65" bestFit="1" customWidth="1"/>
    <col min="1292" max="1292" width="9" style="65"/>
    <col min="1293" max="1293" width="11.625" style="65" bestFit="1" customWidth="1"/>
    <col min="1294" max="1294" width="9" style="65"/>
    <col min="1295" max="1295" width="11.625" style="65" bestFit="1" customWidth="1"/>
    <col min="1296" max="1536" width="9" style="65"/>
    <col min="1537" max="1537" width="5.375" style="65" customWidth="1"/>
    <col min="1538" max="1538" width="5.375" style="65" bestFit="1" customWidth="1"/>
    <col min="1539" max="1539" width="13.25" style="65" customWidth="1"/>
    <col min="1540" max="1540" width="12.875" style="65" customWidth="1"/>
    <col min="1541" max="1541" width="16.125" style="65" customWidth="1"/>
    <col min="1542" max="1542" width="12.875" style="65" customWidth="1"/>
    <col min="1543" max="1543" width="16.125" style="65" customWidth="1"/>
    <col min="1544" max="1544" width="13" style="65" customWidth="1"/>
    <col min="1545" max="1545" width="16.125" style="65" customWidth="1"/>
    <col min="1546" max="1546" width="9" style="65"/>
    <col min="1547" max="1547" width="10" style="65" bestFit="1" customWidth="1"/>
    <col min="1548" max="1548" width="9" style="65"/>
    <col min="1549" max="1549" width="11.625" style="65" bestFit="1" customWidth="1"/>
    <col min="1550" max="1550" width="9" style="65"/>
    <col min="1551" max="1551" width="11.625" style="65" bestFit="1" customWidth="1"/>
    <col min="1552" max="1792" width="9" style="65"/>
    <col min="1793" max="1793" width="5.375" style="65" customWidth="1"/>
    <col min="1794" max="1794" width="5.375" style="65" bestFit="1" customWidth="1"/>
    <col min="1795" max="1795" width="13.25" style="65" customWidth="1"/>
    <col min="1796" max="1796" width="12.875" style="65" customWidth="1"/>
    <col min="1797" max="1797" width="16.125" style="65" customWidth="1"/>
    <col min="1798" max="1798" width="12.875" style="65" customWidth="1"/>
    <col min="1799" max="1799" width="16.125" style="65" customWidth="1"/>
    <col min="1800" max="1800" width="13" style="65" customWidth="1"/>
    <col min="1801" max="1801" width="16.125" style="65" customWidth="1"/>
    <col min="1802" max="1802" width="9" style="65"/>
    <col min="1803" max="1803" width="10" style="65" bestFit="1" customWidth="1"/>
    <col min="1804" max="1804" width="9" style="65"/>
    <col min="1805" max="1805" width="11.625" style="65" bestFit="1" customWidth="1"/>
    <col min="1806" max="1806" width="9" style="65"/>
    <col min="1807" max="1807" width="11.625" style="65" bestFit="1" customWidth="1"/>
    <col min="1808" max="2048" width="9" style="65"/>
    <col min="2049" max="2049" width="5.375" style="65" customWidth="1"/>
    <col min="2050" max="2050" width="5.375" style="65" bestFit="1" customWidth="1"/>
    <col min="2051" max="2051" width="13.25" style="65" customWidth="1"/>
    <col min="2052" max="2052" width="12.875" style="65" customWidth="1"/>
    <col min="2053" max="2053" width="16.125" style="65" customWidth="1"/>
    <col min="2054" max="2054" width="12.875" style="65" customWidth="1"/>
    <col min="2055" max="2055" width="16.125" style="65" customWidth="1"/>
    <col min="2056" max="2056" width="13" style="65" customWidth="1"/>
    <col min="2057" max="2057" width="16.125" style="65" customWidth="1"/>
    <col min="2058" max="2058" width="9" style="65"/>
    <col min="2059" max="2059" width="10" style="65" bestFit="1" customWidth="1"/>
    <col min="2060" max="2060" width="9" style="65"/>
    <col min="2061" max="2061" width="11.625" style="65" bestFit="1" customWidth="1"/>
    <col min="2062" max="2062" width="9" style="65"/>
    <col min="2063" max="2063" width="11.625" style="65" bestFit="1" customWidth="1"/>
    <col min="2064" max="2304" width="9" style="65"/>
    <col min="2305" max="2305" width="5.375" style="65" customWidth="1"/>
    <col min="2306" max="2306" width="5.375" style="65" bestFit="1" customWidth="1"/>
    <col min="2307" max="2307" width="13.25" style="65" customWidth="1"/>
    <col min="2308" max="2308" width="12.875" style="65" customWidth="1"/>
    <col min="2309" max="2309" width="16.125" style="65" customWidth="1"/>
    <col min="2310" max="2310" width="12.875" style="65" customWidth="1"/>
    <col min="2311" max="2311" width="16.125" style="65" customWidth="1"/>
    <col min="2312" max="2312" width="13" style="65" customWidth="1"/>
    <col min="2313" max="2313" width="16.125" style="65" customWidth="1"/>
    <col min="2314" max="2314" width="9" style="65"/>
    <col min="2315" max="2315" width="10" style="65" bestFit="1" customWidth="1"/>
    <col min="2316" max="2316" width="9" style="65"/>
    <col min="2317" max="2317" width="11.625" style="65" bestFit="1" customWidth="1"/>
    <col min="2318" max="2318" width="9" style="65"/>
    <col min="2319" max="2319" width="11.625" style="65" bestFit="1" customWidth="1"/>
    <col min="2320" max="2560" width="9" style="65"/>
    <col min="2561" max="2561" width="5.375" style="65" customWidth="1"/>
    <col min="2562" max="2562" width="5.375" style="65" bestFit="1" customWidth="1"/>
    <col min="2563" max="2563" width="13.25" style="65" customWidth="1"/>
    <col min="2564" max="2564" width="12.875" style="65" customWidth="1"/>
    <col min="2565" max="2565" width="16.125" style="65" customWidth="1"/>
    <col min="2566" max="2566" width="12.875" style="65" customWidth="1"/>
    <col min="2567" max="2567" width="16.125" style="65" customWidth="1"/>
    <col min="2568" max="2568" width="13" style="65" customWidth="1"/>
    <col min="2569" max="2569" width="16.125" style="65" customWidth="1"/>
    <col min="2570" max="2570" width="9" style="65"/>
    <col min="2571" max="2571" width="10" style="65" bestFit="1" customWidth="1"/>
    <col min="2572" max="2572" width="9" style="65"/>
    <col min="2573" max="2573" width="11.625" style="65" bestFit="1" customWidth="1"/>
    <col min="2574" max="2574" width="9" style="65"/>
    <col min="2575" max="2575" width="11.625" style="65" bestFit="1" customWidth="1"/>
    <col min="2576" max="2816" width="9" style="65"/>
    <col min="2817" max="2817" width="5.375" style="65" customWidth="1"/>
    <col min="2818" max="2818" width="5.375" style="65" bestFit="1" customWidth="1"/>
    <col min="2819" max="2819" width="13.25" style="65" customWidth="1"/>
    <col min="2820" max="2820" width="12.875" style="65" customWidth="1"/>
    <col min="2821" max="2821" width="16.125" style="65" customWidth="1"/>
    <col min="2822" max="2822" width="12.875" style="65" customWidth="1"/>
    <col min="2823" max="2823" width="16.125" style="65" customWidth="1"/>
    <col min="2824" max="2824" width="13" style="65" customWidth="1"/>
    <col min="2825" max="2825" width="16.125" style="65" customWidth="1"/>
    <col min="2826" max="2826" width="9" style="65"/>
    <col min="2827" max="2827" width="10" style="65" bestFit="1" customWidth="1"/>
    <col min="2828" max="2828" width="9" style="65"/>
    <col min="2829" max="2829" width="11.625" style="65" bestFit="1" customWidth="1"/>
    <col min="2830" max="2830" width="9" style="65"/>
    <col min="2831" max="2831" width="11.625" style="65" bestFit="1" customWidth="1"/>
    <col min="2832" max="3072" width="9" style="65"/>
    <col min="3073" max="3073" width="5.375" style="65" customWidth="1"/>
    <col min="3074" max="3074" width="5.375" style="65" bestFit="1" customWidth="1"/>
    <col min="3075" max="3075" width="13.25" style="65" customWidth="1"/>
    <col min="3076" max="3076" width="12.875" style="65" customWidth="1"/>
    <col min="3077" max="3077" width="16.125" style="65" customWidth="1"/>
    <col min="3078" max="3078" width="12.875" style="65" customWidth="1"/>
    <col min="3079" max="3079" width="16.125" style="65" customWidth="1"/>
    <col min="3080" max="3080" width="13" style="65" customWidth="1"/>
    <col min="3081" max="3081" width="16.125" style="65" customWidth="1"/>
    <col min="3082" max="3082" width="9" style="65"/>
    <col min="3083" max="3083" width="10" style="65" bestFit="1" customWidth="1"/>
    <col min="3084" max="3084" width="9" style="65"/>
    <col min="3085" max="3085" width="11.625" style="65" bestFit="1" customWidth="1"/>
    <col min="3086" max="3086" width="9" style="65"/>
    <col min="3087" max="3087" width="11.625" style="65" bestFit="1" customWidth="1"/>
    <col min="3088" max="3328" width="9" style="65"/>
    <col min="3329" max="3329" width="5.375" style="65" customWidth="1"/>
    <col min="3330" max="3330" width="5.375" style="65" bestFit="1" customWidth="1"/>
    <col min="3331" max="3331" width="13.25" style="65" customWidth="1"/>
    <col min="3332" max="3332" width="12.875" style="65" customWidth="1"/>
    <col min="3333" max="3333" width="16.125" style="65" customWidth="1"/>
    <col min="3334" max="3334" width="12.875" style="65" customWidth="1"/>
    <col min="3335" max="3335" width="16.125" style="65" customWidth="1"/>
    <col min="3336" max="3336" width="13" style="65" customWidth="1"/>
    <col min="3337" max="3337" width="16.125" style="65" customWidth="1"/>
    <col min="3338" max="3338" width="9" style="65"/>
    <col min="3339" max="3339" width="10" style="65" bestFit="1" customWidth="1"/>
    <col min="3340" max="3340" width="9" style="65"/>
    <col min="3341" max="3341" width="11.625" style="65" bestFit="1" customWidth="1"/>
    <col min="3342" max="3342" width="9" style="65"/>
    <col min="3343" max="3343" width="11.625" style="65" bestFit="1" customWidth="1"/>
    <col min="3344" max="3584" width="9" style="65"/>
    <col min="3585" max="3585" width="5.375" style="65" customWidth="1"/>
    <col min="3586" max="3586" width="5.375" style="65" bestFit="1" customWidth="1"/>
    <col min="3587" max="3587" width="13.25" style="65" customWidth="1"/>
    <col min="3588" max="3588" width="12.875" style="65" customWidth="1"/>
    <col min="3589" max="3589" width="16.125" style="65" customWidth="1"/>
    <col min="3590" max="3590" width="12.875" style="65" customWidth="1"/>
    <col min="3591" max="3591" width="16.125" style="65" customWidth="1"/>
    <col min="3592" max="3592" width="13" style="65" customWidth="1"/>
    <col min="3593" max="3593" width="16.125" style="65" customWidth="1"/>
    <col min="3594" max="3594" width="9" style="65"/>
    <col min="3595" max="3595" width="10" style="65" bestFit="1" customWidth="1"/>
    <col min="3596" max="3596" width="9" style="65"/>
    <col min="3597" max="3597" width="11.625" style="65" bestFit="1" customWidth="1"/>
    <col min="3598" max="3598" width="9" style="65"/>
    <col min="3599" max="3599" width="11.625" style="65" bestFit="1" customWidth="1"/>
    <col min="3600" max="3840" width="9" style="65"/>
    <col min="3841" max="3841" width="5.375" style="65" customWidth="1"/>
    <col min="3842" max="3842" width="5.375" style="65" bestFit="1" customWidth="1"/>
    <col min="3843" max="3843" width="13.25" style="65" customWidth="1"/>
    <col min="3844" max="3844" width="12.875" style="65" customWidth="1"/>
    <col min="3845" max="3845" width="16.125" style="65" customWidth="1"/>
    <col min="3846" max="3846" width="12.875" style="65" customWidth="1"/>
    <col min="3847" max="3847" width="16.125" style="65" customWidth="1"/>
    <col min="3848" max="3848" width="13" style="65" customWidth="1"/>
    <col min="3849" max="3849" width="16.125" style="65" customWidth="1"/>
    <col min="3850" max="3850" width="9" style="65"/>
    <col min="3851" max="3851" width="10" style="65" bestFit="1" customWidth="1"/>
    <col min="3852" max="3852" width="9" style="65"/>
    <col min="3853" max="3853" width="11.625" style="65" bestFit="1" customWidth="1"/>
    <col min="3854" max="3854" width="9" style="65"/>
    <col min="3855" max="3855" width="11.625" style="65" bestFit="1" customWidth="1"/>
    <col min="3856" max="4096" width="9" style="65"/>
    <col min="4097" max="4097" width="5.375" style="65" customWidth="1"/>
    <col min="4098" max="4098" width="5.375" style="65" bestFit="1" customWidth="1"/>
    <col min="4099" max="4099" width="13.25" style="65" customWidth="1"/>
    <col min="4100" max="4100" width="12.875" style="65" customWidth="1"/>
    <col min="4101" max="4101" width="16.125" style="65" customWidth="1"/>
    <col min="4102" max="4102" width="12.875" style="65" customWidth="1"/>
    <col min="4103" max="4103" width="16.125" style="65" customWidth="1"/>
    <col min="4104" max="4104" width="13" style="65" customWidth="1"/>
    <col min="4105" max="4105" width="16.125" style="65" customWidth="1"/>
    <col min="4106" max="4106" width="9" style="65"/>
    <col min="4107" max="4107" width="10" style="65" bestFit="1" customWidth="1"/>
    <col min="4108" max="4108" width="9" style="65"/>
    <col min="4109" max="4109" width="11.625" style="65" bestFit="1" customWidth="1"/>
    <col min="4110" max="4110" width="9" style="65"/>
    <col min="4111" max="4111" width="11.625" style="65" bestFit="1" customWidth="1"/>
    <col min="4112" max="4352" width="9" style="65"/>
    <col min="4353" max="4353" width="5.375" style="65" customWidth="1"/>
    <col min="4354" max="4354" width="5.375" style="65" bestFit="1" customWidth="1"/>
    <col min="4355" max="4355" width="13.25" style="65" customWidth="1"/>
    <col min="4356" max="4356" width="12.875" style="65" customWidth="1"/>
    <col min="4357" max="4357" width="16.125" style="65" customWidth="1"/>
    <col min="4358" max="4358" width="12.875" style="65" customWidth="1"/>
    <col min="4359" max="4359" width="16.125" style="65" customWidth="1"/>
    <col min="4360" max="4360" width="13" style="65" customWidth="1"/>
    <col min="4361" max="4361" width="16.125" style="65" customWidth="1"/>
    <col min="4362" max="4362" width="9" style="65"/>
    <col min="4363" max="4363" width="10" style="65" bestFit="1" customWidth="1"/>
    <col min="4364" max="4364" width="9" style="65"/>
    <col min="4365" max="4365" width="11.625" style="65" bestFit="1" customWidth="1"/>
    <col min="4366" max="4366" width="9" style="65"/>
    <col min="4367" max="4367" width="11.625" style="65" bestFit="1" customWidth="1"/>
    <col min="4368" max="4608" width="9" style="65"/>
    <col min="4609" max="4609" width="5.375" style="65" customWidth="1"/>
    <col min="4610" max="4610" width="5.375" style="65" bestFit="1" customWidth="1"/>
    <col min="4611" max="4611" width="13.25" style="65" customWidth="1"/>
    <col min="4612" max="4612" width="12.875" style="65" customWidth="1"/>
    <col min="4613" max="4613" width="16.125" style="65" customWidth="1"/>
    <col min="4614" max="4614" width="12.875" style="65" customWidth="1"/>
    <col min="4615" max="4615" width="16.125" style="65" customWidth="1"/>
    <col min="4616" max="4616" width="13" style="65" customWidth="1"/>
    <col min="4617" max="4617" width="16.125" style="65" customWidth="1"/>
    <col min="4618" max="4618" width="9" style="65"/>
    <col min="4619" max="4619" width="10" style="65" bestFit="1" customWidth="1"/>
    <col min="4620" max="4620" width="9" style="65"/>
    <col min="4621" max="4621" width="11.625" style="65" bestFit="1" customWidth="1"/>
    <col min="4622" max="4622" width="9" style="65"/>
    <col min="4623" max="4623" width="11.625" style="65" bestFit="1" customWidth="1"/>
    <col min="4624" max="4864" width="9" style="65"/>
    <col min="4865" max="4865" width="5.375" style="65" customWidth="1"/>
    <col min="4866" max="4866" width="5.375" style="65" bestFit="1" customWidth="1"/>
    <col min="4867" max="4867" width="13.25" style="65" customWidth="1"/>
    <col min="4868" max="4868" width="12.875" style="65" customWidth="1"/>
    <col min="4869" max="4869" width="16.125" style="65" customWidth="1"/>
    <col min="4870" max="4870" width="12.875" style="65" customWidth="1"/>
    <col min="4871" max="4871" width="16.125" style="65" customWidth="1"/>
    <col min="4872" max="4872" width="13" style="65" customWidth="1"/>
    <col min="4873" max="4873" width="16.125" style="65" customWidth="1"/>
    <col min="4874" max="4874" width="9" style="65"/>
    <col min="4875" max="4875" width="10" style="65" bestFit="1" customWidth="1"/>
    <col min="4876" max="4876" width="9" style="65"/>
    <col min="4877" max="4877" width="11.625" style="65" bestFit="1" customWidth="1"/>
    <col min="4878" max="4878" width="9" style="65"/>
    <col min="4879" max="4879" width="11.625" style="65" bestFit="1" customWidth="1"/>
    <col min="4880" max="5120" width="9" style="65"/>
    <col min="5121" max="5121" width="5.375" style="65" customWidth="1"/>
    <col min="5122" max="5122" width="5.375" style="65" bestFit="1" customWidth="1"/>
    <col min="5123" max="5123" width="13.25" style="65" customWidth="1"/>
    <col min="5124" max="5124" width="12.875" style="65" customWidth="1"/>
    <col min="5125" max="5125" width="16.125" style="65" customWidth="1"/>
    <col min="5126" max="5126" width="12.875" style="65" customWidth="1"/>
    <col min="5127" max="5127" width="16.125" style="65" customWidth="1"/>
    <col min="5128" max="5128" width="13" style="65" customWidth="1"/>
    <col min="5129" max="5129" width="16.125" style="65" customWidth="1"/>
    <col min="5130" max="5130" width="9" style="65"/>
    <col min="5131" max="5131" width="10" style="65" bestFit="1" customWidth="1"/>
    <col min="5132" max="5132" width="9" style="65"/>
    <col min="5133" max="5133" width="11.625" style="65" bestFit="1" customWidth="1"/>
    <col min="5134" max="5134" width="9" style="65"/>
    <col min="5135" max="5135" width="11.625" style="65" bestFit="1" customWidth="1"/>
    <col min="5136" max="5376" width="9" style="65"/>
    <col min="5377" max="5377" width="5.375" style="65" customWidth="1"/>
    <col min="5378" max="5378" width="5.375" style="65" bestFit="1" customWidth="1"/>
    <col min="5379" max="5379" width="13.25" style="65" customWidth="1"/>
    <col min="5380" max="5380" width="12.875" style="65" customWidth="1"/>
    <col min="5381" max="5381" width="16.125" style="65" customWidth="1"/>
    <col min="5382" max="5382" width="12.875" style="65" customWidth="1"/>
    <col min="5383" max="5383" width="16.125" style="65" customWidth="1"/>
    <col min="5384" max="5384" width="13" style="65" customWidth="1"/>
    <col min="5385" max="5385" width="16.125" style="65" customWidth="1"/>
    <col min="5386" max="5386" width="9" style="65"/>
    <col min="5387" max="5387" width="10" style="65" bestFit="1" customWidth="1"/>
    <col min="5388" max="5388" width="9" style="65"/>
    <col min="5389" max="5389" width="11.625" style="65" bestFit="1" customWidth="1"/>
    <col min="5390" max="5390" width="9" style="65"/>
    <col min="5391" max="5391" width="11.625" style="65" bestFit="1" customWidth="1"/>
    <col min="5392" max="5632" width="9" style="65"/>
    <col min="5633" max="5633" width="5.375" style="65" customWidth="1"/>
    <col min="5634" max="5634" width="5.375" style="65" bestFit="1" customWidth="1"/>
    <col min="5635" max="5635" width="13.25" style="65" customWidth="1"/>
    <col min="5636" max="5636" width="12.875" style="65" customWidth="1"/>
    <col min="5637" max="5637" width="16.125" style="65" customWidth="1"/>
    <col min="5638" max="5638" width="12.875" style="65" customWidth="1"/>
    <col min="5639" max="5639" width="16.125" style="65" customWidth="1"/>
    <col min="5640" max="5640" width="13" style="65" customWidth="1"/>
    <col min="5641" max="5641" width="16.125" style="65" customWidth="1"/>
    <col min="5642" max="5642" width="9" style="65"/>
    <col min="5643" max="5643" width="10" style="65" bestFit="1" customWidth="1"/>
    <col min="5644" max="5644" width="9" style="65"/>
    <col min="5645" max="5645" width="11.625" style="65" bestFit="1" customWidth="1"/>
    <col min="5646" max="5646" width="9" style="65"/>
    <col min="5647" max="5647" width="11.625" style="65" bestFit="1" customWidth="1"/>
    <col min="5648" max="5888" width="9" style="65"/>
    <col min="5889" max="5889" width="5.375" style="65" customWidth="1"/>
    <col min="5890" max="5890" width="5.375" style="65" bestFit="1" customWidth="1"/>
    <col min="5891" max="5891" width="13.25" style="65" customWidth="1"/>
    <col min="5892" max="5892" width="12.875" style="65" customWidth="1"/>
    <col min="5893" max="5893" width="16.125" style="65" customWidth="1"/>
    <col min="5894" max="5894" width="12.875" style="65" customWidth="1"/>
    <col min="5895" max="5895" width="16.125" style="65" customWidth="1"/>
    <col min="5896" max="5896" width="13" style="65" customWidth="1"/>
    <col min="5897" max="5897" width="16.125" style="65" customWidth="1"/>
    <col min="5898" max="5898" width="9" style="65"/>
    <col min="5899" max="5899" width="10" style="65" bestFit="1" customWidth="1"/>
    <col min="5900" max="5900" width="9" style="65"/>
    <col min="5901" max="5901" width="11.625" style="65" bestFit="1" customWidth="1"/>
    <col min="5902" max="5902" width="9" style="65"/>
    <col min="5903" max="5903" width="11.625" style="65" bestFit="1" customWidth="1"/>
    <col min="5904" max="6144" width="9" style="65"/>
    <col min="6145" max="6145" width="5.375" style="65" customWidth="1"/>
    <col min="6146" max="6146" width="5.375" style="65" bestFit="1" customWidth="1"/>
    <col min="6147" max="6147" width="13.25" style="65" customWidth="1"/>
    <col min="6148" max="6148" width="12.875" style="65" customWidth="1"/>
    <col min="6149" max="6149" width="16.125" style="65" customWidth="1"/>
    <col min="6150" max="6150" width="12.875" style="65" customWidth="1"/>
    <col min="6151" max="6151" width="16.125" style="65" customWidth="1"/>
    <col min="6152" max="6152" width="13" style="65" customWidth="1"/>
    <col min="6153" max="6153" width="16.125" style="65" customWidth="1"/>
    <col min="6154" max="6154" width="9" style="65"/>
    <col min="6155" max="6155" width="10" style="65" bestFit="1" customWidth="1"/>
    <col min="6156" max="6156" width="9" style="65"/>
    <col min="6157" max="6157" width="11.625" style="65" bestFit="1" customWidth="1"/>
    <col min="6158" max="6158" width="9" style="65"/>
    <col min="6159" max="6159" width="11.625" style="65" bestFit="1" customWidth="1"/>
    <col min="6160" max="6400" width="9" style="65"/>
    <col min="6401" max="6401" width="5.375" style="65" customWidth="1"/>
    <col min="6402" max="6402" width="5.375" style="65" bestFit="1" customWidth="1"/>
    <col min="6403" max="6403" width="13.25" style="65" customWidth="1"/>
    <col min="6404" max="6404" width="12.875" style="65" customWidth="1"/>
    <col min="6405" max="6405" width="16.125" style="65" customWidth="1"/>
    <col min="6406" max="6406" width="12.875" style="65" customWidth="1"/>
    <col min="6407" max="6407" width="16.125" style="65" customWidth="1"/>
    <col min="6408" max="6408" width="13" style="65" customWidth="1"/>
    <col min="6409" max="6409" width="16.125" style="65" customWidth="1"/>
    <col min="6410" max="6410" width="9" style="65"/>
    <col min="6411" max="6411" width="10" style="65" bestFit="1" customWidth="1"/>
    <col min="6412" max="6412" width="9" style="65"/>
    <col min="6413" max="6413" width="11.625" style="65" bestFit="1" customWidth="1"/>
    <col min="6414" max="6414" width="9" style="65"/>
    <col min="6415" max="6415" width="11.625" style="65" bestFit="1" customWidth="1"/>
    <col min="6416" max="6656" width="9" style="65"/>
    <col min="6657" max="6657" width="5.375" style="65" customWidth="1"/>
    <col min="6658" max="6658" width="5.375" style="65" bestFit="1" customWidth="1"/>
    <col min="6659" max="6659" width="13.25" style="65" customWidth="1"/>
    <col min="6660" max="6660" width="12.875" style="65" customWidth="1"/>
    <col min="6661" max="6661" width="16.125" style="65" customWidth="1"/>
    <col min="6662" max="6662" width="12.875" style="65" customWidth="1"/>
    <col min="6663" max="6663" width="16.125" style="65" customWidth="1"/>
    <col min="6664" max="6664" width="13" style="65" customWidth="1"/>
    <col min="6665" max="6665" width="16.125" style="65" customWidth="1"/>
    <col min="6666" max="6666" width="9" style="65"/>
    <col min="6667" max="6667" width="10" style="65" bestFit="1" customWidth="1"/>
    <col min="6668" max="6668" width="9" style="65"/>
    <col min="6669" max="6669" width="11.625" style="65" bestFit="1" customWidth="1"/>
    <col min="6670" max="6670" width="9" style="65"/>
    <col min="6671" max="6671" width="11.625" style="65" bestFit="1" customWidth="1"/>
    <col min="6672" max="6912" width="9" style="65"/>
    <col min="6913" max="6913" width="5.375" style="65" customWidth="1"/>
    <col min="6914" max="6914" width="5.375" style="65" bestFit="1" customWidth="1"/>
    <col min="6915" max="6915" width="13.25" style="65" customWidth="1"/>
    <col min="6916" max="6916" width="12.875" style="65" customWidth="1"/>
    <col min="6917" max="6917" width="16.125" style="65" customWidth="1"/>
    <col min="6918" max="6918" width="12.875" style="65" customWidth="1"/>
    <col min="6919" max="6919" width="16.125" style="65" customWidth="1"/>
    <col min="6920" max="6920" width="13" style="65" customWidth="1"/>
    <col min="6921" max="6921" width="16.125" style="65" customWidth="1"/>
    <col min="6922" max="6922" width="9" style="65"/>
    <col min="6923" max="6923" width="10" style="65" bestFit="1" customWidth="1"/>
    <col min="6924" max="6924" width="9" style="65"/>
    <col min="6925" max="6925" width="11.625" style="65" bestFit="1" customWidth="1"/>
    <col min="6926" max="6926" width="9" style="65"/>
    <col min="6927" max="6927" width="11.625" style="65" bestFit="1" customWidth="1"/>
    <col min="6928" max="7168" width="9" style="65"/>
    <col min="7169" max="7169" width="5.375" style="65" customWidth="1"/>
    <col min="7170" max="7170" width="5.375" style="65" bestFit="1" customWidth="1"/>
    <col min="7171" max="7171" width="13.25" style="65" customWidth="1"/>
    <col min="7172" max="7172" width="12.875" style="65" customWidth="1"/>
    <col min="7173" max="7173" width="16.125" style="65" customWidth="1"/>
    <col min="7174" max="7174" width="12.875" style="65" customWidth="1"/>
    <col min="7175" max="7175" width="16.125" style="65" customWidth="1"/>
    <col min="7176" max="7176" width="13" style="65" customWidth="1"/>
    <col min="7177" max="7177" width="16.125" style="65" customWidth="1"/>
    <col min="7178" max="7178" width="9" style="65"/>
    <col min="7179" max="7179" width="10" style="65" bestFit="1" customWidth="1"/>
    <col min="7180" max="7180" width="9" style="65"/>
    <col min="7181" max="7181" width="11.625" style="65" bestFit="1" customWidth="1"/>
    <col min="7182" max="7182" width="9" style="65"/>
    <col min="7183" max="7183" width="11.625" style="65" bestFit="1" customWidth="1"/>
    <col min="7184" max="7424" width="9" style="65"/>
    <col min="7425" max="7425" width="5.375" style="65" customWidth="1"/>
    <col min="7426" max="7426" width="5.375" style="65" bestFit="1" customWidth="1"/>
    <col min="7427" max="7427" width="13.25" style="65" customWidth="1"/>
    <col min="7428" max="7428" width="12.875" style="65" customWidth="1"/>
    <col min="7429" max="7429" width="16.125" style="65" customWidth="1"/>
    <col min="7430" max="7430" width="12.875" style="65" customWidth="1"/>
    <col min="7431" max="7431" width="16.125" style="65" customWidth="1"/>
    <col min="7432" max="7432" width="13" style="65" customWidth="1"/>
    <col min="7433" max="7433" width="16.125" style="65" customWidth="1"/>
    <col min="7434" max="7434" width="9" style="65"/>
    <col min="7435" max="7435" width="10" style="65" bestFit="1" customWidth="1"/>
    <col min="7436" max="7436" width="9" style="65"/>
    <col min="7437" max="7437" width="11.625" style="65" bestFit="1" customWidth="1"/>
    <col min="7438" max="7438" width="9" style="65"/>
    <col min="7439" max="7439" width="11.625" style="65" bestFit="1" customWidth="1"/>
    <col min="7440" max="7680" width="9" style="65"/>
    <col min="7681" max="7681" width="5.375" style="65" customWidth="1"/>
    <col min="7682" max="7682" width="5.375" style="65" bestFit="1" customWidth="1"/>
    <col min="7683" max="7683" width="13.25" style="65" customWidth="1"/>
    <col min="7684" max="7684" width="12.875" style="65" customWidth="1"/>
    <col min="7685" max="7685" width="16.125" style="65" customWidth="1"/>
    <col min="7686" max="7686" width="12.875" style="65" customWidth="1"/>
    <col min="7687" max="7687" width="16.125" style="65" customWidth="1"/>
    <col min="7688" max="7688" width="13" style="65" customWidth="1"/>
    <col min="7689" max="7689" width="16.125" style="65" customWidth="1"/>
    <col min="7690" max="7690" width="9" style="65"/>
    <col min="7691" max="7691" width="10" style="65" bestFit="1" customWidth="1"/>
    <col min="7692" max="7692" width="9" style="65"/>
    <col min="7693" max="7693" width="11.625" style="65" bestFit="1" customWidth="1"/>
    <col min="7694" max="7694" width="9" style="65"/>
    <col min="7695" max="7695" width="11.625" style="65" bestFit="1" customWidth="1"/>
    <col min="7696" max="7936" width="9" style="65"/>
    <col min="7937" max="7937" width="5.375" style="65" customWidth="1"/>
    <col min="7938" max="7938" width="5.375" style="65" bestFit="1" customWidth="1"/>
    <col min="7939" max="7939" width="13.25" style="65" customWidth="1"/>
    <col min="7940" max="7940" width="12.875" style="65" customWidth="1"/>
    <col min="7941" max="7941" width="16.125" style="65" customWidth="1"/>
    <col min="7942" max="7942" width="12.875" style="65" customWidth="1"/>
    <col min="7943" max="7943" width="16.125" style="65" customWidth="1"/>
    <col min="7944" max="7944" width="13" style="65" customWidth="1"/>
    <col min="7945" max="7945" width="16.125" style="65" customWidth="1"/>
    <col min="7946" max="7946" width="9" style="65"/>
    <col min="7947" max="7947" width="10" style="65" bestFit="1" customWidth="1"/>
    <col min="7948" max="7948" width="9" style="65"/>
    <col min="7949" max="7949" width="11.625" style="65" bestFit="1" customWidth="1"/>
    <col min="7950" max="7950" width="9" style="65"/>
    <col min="7951" max="7951" width="11.625" style="65" bestFit="1" customWidth="1"/>
    <col min="7952" max="8192" width="9" style="65"/>
    <col min="8193" max="8193" width="5.375" style="65" customWidth="1"/>
    <col min="8194" max="8194" width="5.375" style="65" bestFit="1" customWidth="1"/>
    <col min="8195" max="8195" width="13.25" style="65" customWidth="1"/>
    <col min="8196" max="8196" width="12.875" style="65" customWidth="1"/>
    <col min="8197" max="8197" width="16.125" style="65" customWidth="1"/>
    <col min="8198" max="8198" width="12.875" style="65" customWidth="1"/>
    <col min="8199" max="8199" width="16.125" style="65" customWidth="1"/>
    <col min="8200" max="8200" width="13" style="65" customWidth="1"/>
    <col min="8201" max="8201" width="16.125" style="65" customWidth="1"/>
    <col min="8202" max="8202" width="9" style="65"/>
    <col min="8203" max="8203" width="10" style="65" bestFit="1" customWidth="1"/>
    <col min="8204" max="8204" width="9" style="65"/>
    <col min="8205" max="8205" width="11.625" style="65" bestFit="1" customWidth="1"/>
    <col min="8206" max="8206" width="9" style="65"/>
    <col min="8207" max="8207" width="11.625" style="65" bestFit="1" customWidth="1"/>
    <col min="8208" max="8448" width="9" style="65"/>
    <col min="8449" max="8449" width="5.375" style="65" customWidth="1"/>
    <col min="8450" max="8450" width="5.375" style="65" bestFit="1" customWidth="1"/>
    <col min="8451" max="8451" width="13.25" style="65" customWidth="1"/>
    <col min="8452" max="8452" width="12.875" style="65" customWidth="1"/>
    <col min="8453" max="8453" width="16.125" style="65" customWidth="1"/>
    <col min="8454" max="8454" width="12.875" style="65" customWidth="1"/>
    <col min="8455" max="8455" width="16.125" style="65" customWidth="1"/>
    <col min="8456" max="8456" width="13" style="65" customWidth="1"/>
    <col min="8457" max="8457" width="16.125" style="65" customWidth="1"/>
    <col min="8458" max="8458" width="9" style="65"/>
    <col min="8459" max="8459" width="10" style="65" bestFit="1" customWidth="1"/>
    <col min="8460" max="8460" width="9" style="65"/>
    <col min="8461" max="8461" width="11.625" style="65" bestFit="1" customWidth="1"/>
    <col min="8462" max="8462" width="9" style="65"/>
    <col min="8463" max="8463" width="11.625" style="65" bestFit="1" customWidth="1"/>
    <col min="8464" max="8704" width="9" style="65"/>
    <col min="8705" max="8705" width="5.375" style="65" customWidth="1"/>
    <col min="8706" max="8706" width="5.375" style="65" bestFit="1" customWidth="1"/>
    <col min="8707" max="8707" width="13.25" style="65" customWidth="1"/>
    <col min="8708" max="8708" width="12.875" style="65" customWidth="1"/>
    <col min="8709" max="8709" width="16.125" style="65" customWidth="1"/>
    <col min="8710" max="8710" width="12.875" style="65" customWidth="1"/>
    <col min="8711" max="8711" width="16.125" style="65" customWidth="1"/>
    <col min="8712" max="8712" width="13" style="65" customWidth="1"/>
    <col min="8713" max="8713" width="16.125" style="65" customWidth="1"/>
    <col min="8714" max="8714" width="9" style="65"/>
    <col min="8715" max="8715" width="10" style="65" bestFit="1" customWidth="1"/>
    <col min="8716" max="8716" width="9" style="65"/>
    <col min="8717" max="8717" width="11.625" style="65" bestFit="1" customWidth="1"/>
    <col min="8718" max="8718" width="9" style="65"/>
    <col min="8719" max="8719" width="11.625" style="65" bestFit="1" customWidth="1"/>
    <col min="8720" max="8960" width="9" style="65"/>
    <col min="8961" max="8961" width="5.375" style="65" customWidth="1"/>
    <col min="8962" max="8962" width="5.375" style="65" bestFit="1" customWidth="1"/>
    <col min="8963" max="8963" width="13.25" style="65" customWidth="1"/>
    <col min="8964" max="8964" width="12.875" style="65" customWidth="1"/>
    <col min="8965" max="8965" width="16.125" style="65" customWidth="1"/>
    <col min="8966" max="8966" width="12.875" style="65" customWidth="1"/>
    <col min="8967" max="8967" width="16.125" style="65" customWidth="1"/>
    <col min="8968" max="8968" width="13" style="65" customWidth="1"/>
    <col min="8969" max="8969" width="16.125" style="65" customWidth="1"/>
    <col min="8970" max="8970" width="9" style="65"/>
    <col min="8971" max="8971" width="10" style="65" bestFit="1" customWidth="1"/>
    <col min="8972" max="8972" width="9" style="65"/>
    <col min="8973" max="8973" width="11.625" style="65" bestFit="1" customWidth="1"/>
    <col min="8974" max="8974" width="9" style="65"/>
    <col min="8975" max="8975" width="11.625" style="65" bestFit="1" customWidth="1"/>
    <col min="8976" max="9216" width="9" style="65"/>
    <col min="9217" max="9217" width="5.375" style="65" customWidth="1"/>
    <col min="9218" max="9218" width="5.375" style="65" bestFit="1" customWidth="1"/>
    <col min="9219" max="9219" width="13.25" style="65" customWidth="1"/>
    <col min="9220" max="9220" width="12.875" style="65" customWidth="1"/>
    <col min="9221" max="9221" width="16.125" style="65" customWidth="1"/>
    <col min="9222" max="9222" width="12.875" style="65" customWidth="1"/>
    <col min="9223" max="9223" width="16.125" style="65" customWidth="1"/>
    <col min="9224" max="9224" width="13" style="65" customWidth="1"/>
    <col min="9225" max="9225" width="16.125" style="65" customWidth="1"/>
    <col min="9226" max="9226" width="9" style="65"/>
    <col min="9227" max="9227" width="10" style="65" bestFit="1" customWidth="1"/>
    <col min="9228" max="9228" width="9" style="65"/>
    <col min="9229" max="9229" width="11.625" style="65" bestFit="1" customWidth="1"/>
    <col min="9230" max="9230" width="9" style="65"/>
    <col min="9231" max="9231" width="11.625" style="65" bestFit="1" customWidth="1"/>
    <col min="9232" max="9472" width="9" style="65"/>
    <col min="9473" max="9473" width="5.375" style="65" customWidth="1"/>
    <col min="9474" max="9474" width="5.375" style="65" bestFit="1" customWidth="1"/>
    <col min="9475" max="9475" width="13.25" style="65" customWidth="1"/>
    <col min="9476" max="9476" width="12.875" style="65" customWidth="1"/>
    <col min="9477" max="9477" width="16.125" style="65" customWidth="1"/>
    <col min="9478" max="9478" width="12.875" style="65" customWidth="1"/>
    <col min="9479" max="9479" width="16.125" style="65" customWidth="1"/>
    <col min="9480" max="9480" width="13" style="65" customWidth="1"/>
    <col min="9481" max="9481" width="16.125" style="65" customWidth="1"/>
    <col min="9482" max="9482" width="9" style="65"/>
    <col min="9483" max="9483" width="10" style="65" bestFit="1" customWidth="1"/>
    <col min="9484" max="9484" width="9" style="65"/>
    <col min="9485" max="9485" width="11.625" style="65" bestFit="1" customWidth="1"/>
    <col min="9486" max="9486" width="9" style="65"/>
    <col min="9487" max="9487" width="11.625" style="65" bestFit="1" customWidth="1"/>
    <col min="9488" max="9728" width="9" style="65"/>
    <col min="9729" max="9729" width="5.375" style="65" customWidth="1"/>
    <col min="9730" max="9730" width="5.375" style="65" bestFit="1" customWidth="1"/>
    <col min="9731" max="9731" width="13.25" style="65" customWidth="1"/>
    <col min="9732" max="9732" width="12.875" style="65" customWidth="1"/>
    <col min="9733" max="9733" width="16.125" style="65" customWidth="1"/>
    <col min="9734" max="9734" width="12.875" style="65" customWidth="1"/>
    <col min="9735" max="9735" width="16.125" style="65" customWidth="1"/>
    <col min="9736" max="9736" width="13" style="65" customWidth="1"/>
    <col min="9737" max="9737" width="16.125" style="65" customWidth="1"/>
    <col min="9738" max="9738" width="9" style="65"/>
    <col min="9739" max="9739" width="10" style="65" bestFit="1" customWidth="1"/>
    <col min="9740" max="9740" width="9" style="65"/>
    <col min="9741" max="9741" width="11.625" style="65" bestFit="1" customWidth="1"/>
    <col min="9742" max="9742" width="9" style="65"/>
    <col min="9743" max="9743" width="11.625" style="65" bestFit="1" customWidth="1"/>
    <col min="9744" max="9984" width="9" style="65"/>
    <col min="9985" max="9985" width="5.375" style="65" customWidth="1"/>
    <col min="9986" max="9986" width="5.375" style="65" bestFit="1" customWidth="1"/>
    <col min="9987" max="9987" width="13.25" style="65" customWidth="1"/>
    <col min="9988" max="9988" width="12.875" style="65" customWidth="1"/>
    <col min="9989" max="9989" width="16.125" style="65" customWidth="1"/>
    <col min="9990" max="9990" width="12.875" style="65" customWidth="1"/>
    <col min="9991" max="9991" width="16.125" style="65" customWidth="1"/>
    <col min="9992" max="9992" width="13" style="65" customWidth="1"/>
    <col min="9993" max="9993" width="16.125" style="65" customWidth="1"/>
    <col min="9994" max="9994" width="9" style="65"/>
    <col min="9995" max="9995" width="10" style="65" bestFit="1" customWidth="1"/>
    <col min="9996" max="9996" width="9" style="65"/>
    <col min="9997" max="9997" width="11.625" style="65" bestFit="1" customWidth="1"/>
    <col min="9998" max="9998" width="9" style="65"/>
    <col min="9999" max="9999" width="11.625" style="65" bestFit="1" customWidth="1"/>
    <col min="10000" max="10240" width="9" style="65"/>
    <col min="10241" max="10241" width="5.375" style="65" customWidth="1"/>
    <col min="10242" max="10242" width="5.375" style="65" bestFit="1" customWidth="1"/>
    <col min="10243" max="10243" width="13.25" style="65" customWidth="1"/>
    <col min="10244" max="10244" width="12.875" style="65" customWidth="1"/>
    <col min="10245" max="10245" width="16.125" style="65" customWidth="1"/>
    <col min="10246" max="10246" width="12.875" style="65" customWidth="1"/>
    <col min="10247" max="10247" width="16.125" style="65" customWidth="1"/>
    <col min="10248" max="10248" width="13" style="65" customWidth="1"/>
    <col min="10249" max="10249" width="16.125" style="65" customWidth="1"/>
    <col min="10250" max="10250" width="9" style="65"/>
    <col min="10251" max="10251" width="10" style="65" bestFit="1" customWidth="1"/>
    <col min="10252" max="10252" width="9" style="65"/>
    <col min="10253" max="10253" width="11.625" style="65" bestFit="1" customWidth="1"/>
    <col min="10254" max="10254" width="9" style="65"/>
    <col min="10255" max="10255" width="11.625" style="65" bestFit="1" customWidth="1"/>
    <col min="10256" max="10496" width="9" style="65"/>
    <col min="10497" max="10497" width="5.375" style="65" customWidth="1"/>
    <col min="10498" max="10498" width="5.375" style="65" bestFit="1" customWidth="1"/>
    <col min="10499" max="10499" width="13.25" style="65" customWidth="1"/>
    <col min="10500" max="10500" width="12.875" style="65" customWidth="1"/>
    <col min="10501" max="10501" width="16.125" style="65" customWidth="1"/>
    <col min="10502" max="10502" width="12.875" style="65" customWidth="1"/>
    <col min="10503" max="10503" width="16.125" style="65" customWidth="1"/>
    <col min="10504" max="10504" width="13" style="65" customWidth="1"/>
    <col min="10505" max="10505" width="16.125" style="65" customWidth="1"/>
    <col min="10506" max="10506" width="9" style="65"/>
    <col min="10507" max="10507" width="10" style="65" bestFit="1" customWidth="1"/>
    <col min="10508" max="10508" width="9" style="65"/>
    <col min="10509" max="10509" width="11.625" style="65" bestFit="1" customWidth="1"/>
    <col min="10510" max="10510" width="9" style="65"/>
    <col min="10511" max="10511" width="11.625" style="65" bestFit="1" customWidth="1"/>
    <col min="10512" max="10752" width="9" style="65"/>
    <col min="10753" max="10753" width="5.375" style="65" customWidth="1"/>
    <col min="10754" max="10754" width="5.375" style="65" bestFit="1" customWidth="1"/>
    <col min="10755" max="10755" width="13.25" style="65" customWidth="1"/>
    <col min="10756" max="10756" width="12.875" style="65" customWidth="1"/>
    <col min="10757" max="10757" width="16.125" style="65" customWidth="1"/>
    <col min="10758" max="10758" width="12.875" style="65" customWidth="1"/>
    <col min="10759" max="10759" width="16.125" style="65" customWidth="1"/>
    <col min="10760" max="10760" width="13" style="65" customWidth="1"/>
    <col min="10761" max="10761" width="16.125" style="65" customWidth="1"/>
    <col min="10762" max="10762" width="9" style="65"/>
    <col min="10763" max="10763" width="10" style="65" bestFit="1" customWidth="1"/>
    <col min="10764" max="10764" width="9" style="65"/>
    <col min="10765" max="10765" width="11.625" style="65" bestFit="1" customWidth="1"/>
    <col min="10766" max="10766" width="9" style="65"/>
    <col min="10767" max="10767" width="11.625" style="65" bestFit="1" customWidth="1"/>
    <col min="10768" max="11008" width="9" style="65"/>
    <col min="11009" max="11009" width="5.375" style="65" customWidth="1"/>
    <col min="11010" max="11010" width="5.375" style="65" bestFit="1" customWidth="1"/>
    <col min="11011" max="11011" width="13.25" style="65" customWidth="1"/>
    <col min="11012" max="11012" width="12.875" style="65" customWidth="1"/>
    <col min="11013" max="11013" width="16.125" style="65" customWidth="1"/>
    <col min="11014" max="11014" width="12.875" style="65" customWidth="1"/>
    <col min="11015" max="11015" width="16.125" style="65" customWidth="1"/>
    <col min="11016" max="11016" width="13" style="65" customWidth="1"/>
    <col min="11017" max="11017" width="16.125" style="65" customWidth="1"/>
    <col min="11018" max="11018" width="9" style="65"/>
    <col min="11019" max="11019" width="10" style="65" bestFit="1" customWidth="1"/>
    <col min="11020" max="11020" width="9" style="65"/>
    <col min="11021" max="11021" width="11.625" style="65" bestFit="1" customWidth="1"/>
    <col min="11022" max="11022" width="9" style="65"/>
    <col min="11023" max="11023" width="11.625" style="65" bestFit="1" customWidth="1"/>
    <col min="11024" max="11264" width="9" style="65"/>
    <col min="11265" max="11265" width="5.375" style="65" customWidth="1"/>
    <col min="11266" max="11266" width="5.375" style="65" bestFit="1" customWidth="1"/>
    <col min="11267" max="11267" width="13.25" style="65" customWidth="1"/>
    <col min="11268" max="11268" width="12.875" style="65" customWidth="1"/>
    <col min="11269" max="11269" width="16.125" style="65" customWidth="1"/>
    <col min="11270" max="11270" width="12.875" style="65" customWidth="1"/>
    <col min="11271" max="11271" width="16.125" style="65" customWidth="1"/>
    <col min="11272" max="11272" width="13" style="65" customWidth="1"/>
    <col min="11273" max="11273" width="16.125" style="65" customWidth="1"/>
    <col min="11274" max="11274" width="9" style="65"/>
    <col min="11275" max="11275" width="10" style="65" bestFit="1" customWidth="1"/>
    <col min="11276" max="11276" width="9" style="65"/>
    <col min="11277" max="11277" width="11.625" style="65" bestFit="1" customWidth="1"/>
    <col min="11278" max="11278" width="9" style="65"/>
    <col min="11279" max="11279" width="11.625" style="65" bestFit="1" customWidth="1"/>
    <col min="11280" max="11520" width="9" style="65"/>
    <col min="11521" max="11521" width="5.375" style="65" customWidth="1"/>
    <col min="11522" max="11522" width="5.375" style="65" bestFit="1" customWidth="1"/>
    <col min="11523" max="11523" width="13.25" style="65" customWidth="1"/>
    <col min="11524" max="11524" width="12.875" style="65" customWidth="1"/>
    <col min="11525" max="11525" width="16.125" style="65" customWidth="1"/>
    <col min="11526" max="11526" width="12.875" style="65" customWidth="1"/>
    <col min="11527" max="11527" width="16.125" style="65" customWidth="1"/>
    <col min="11528" max="11528" width="13" style="65" customWidth="1"/>
    <col min="11529" max="11529" width="16.125" style="65" customWidth="1"/>
    <col min="11530" max="11530" width="9" style="65"/>
    <col min="11531" max="11531" width="10" style="65" bestFit="1" customWidth="1"/>
    <col min="11532" max="11532" width="9" style="65"/>
    <col min="11533" max="11533" width="11.625" style="65" bestFit="1" customWidth="1"/>
    <col min="11534" max="11534" width="9" style="65"/>
    <col min="11535" max="11535" width="11.625" style="65" bestFit="1" customWidth="1"/>
    <col min="11536" max="11776" width="9" style="65"/>
    <col min="11777" max="11777" width="5.375" style="65" customWidth="1"/>
    <col min="11778" max="11778" width="5.375" style="65" bestFit="1" customWidth="1"/>
    <col min="11779" max="11779" width="13.25" style="65" customWidth="1"/>
    <col min="11780" max="11780" width="12.875" style="65" customWidth="1"/>
    <col min="11781" max="11781" width="16.125" style="65" customWidth="1"/>
    <col min="11782" max="11782" width="12.875" style="65" customWidth="1"/>
    <col min="11783" max="11783" width="16.125" style="65" customWidth="1"/>
    <col min="11784" max="11784" width="13" style="65" customWidth="1"/>
    <col min="11785" max="11785" width="16.125" style="65" customWidth="1"/>
    <col min="11786" max="11786" width="9" style="65"/>
    <col min="11787" max="11787" width="10" style="65" bestFit="1" customWidth="1"/>
    <col min="11788" max="11788" width="9" style="65"/>
    <col min="11789" max="11789" width="11.625" style="65" bestFit="1" customWidth="1"/>
    <col min="11790" max="11790" width="9" style="65"/>
    <col min="11791" max="11791" width="11.625" style="65" bestFit="1" customWidth="1"/>
    <col min="11792" max="12032" width="9" style="65"/>
    <col min="12033" max="12033" width="5.375" style="65" customWidth="1"/>
    <col min="12034" max="12034" width="5.375" style="65" bestFit="1" customWidth="1"/>
    <col min="12035" max="12035" width="13.25" style="65" customWidth="1"/>
    <col min="12036" max="12036" width="12.875" style="65" customWidth="1"/>
    <col min="12037" max="12037" width="16.125" style="65" customWidth="1"/>
    <col min="12038" max="12038" width="12.875" style="65" customWidth="1"/>
    <col min="12039" max="12039" width="16.125" style="65" customWidth="1"/>
    <col min="12040" max="12040" width="13" style="65" customWidth="1"/>
    <col min="12041" max="12041" width="16.125" style="65" customWidth="1"/>
    <col min="12042" max="12042" width="9" style="65"/>
    <col min="12043" max="12043" width="10" style="65" bestFit="1" customWidth="1"/>
    <col min="12044" max="12044" width="9" style="65"/>
    <col min="12045" max="12045" width="11.625" style="65" bestFit="1" customWidth="1"/>
    <col min="12046" max="12046" width="9" style="65"/>
    <col min="12047" max="12047" width="11.625" style="65" bestFit="1" customWidth="1"/>
    <col min="12048" max="12288" width="9" style="65"/>
    <col min="12289" max="12289" width="5.375" style="65" customWidth="1"/>
    <col min="12290" max="12290" width="5.375" style="65" bestFit="1" customWidth="1"/>
    <col min="12291" max="12291" width="13.25" style="65" customWidth="1"/>
    <col min="12292" max="12292" width="12.875" style="65" customWidth="1"/>
    <col min="12293" max="12293" width="16.125" style="65" customWidth="1"/>
    <col min="12294" max="12294" width="12.875" style="65" customWidth="1"/>
    <col min="12295" max="12295" width="16.125" style="65" customWidth="1"/>
    <col min="12296" max="12296" width="13" style="65" customWidth="1"/>
    <col min="12297" max="12297" width="16.125" style="65" customWidth="1"/>
    <col min="12298" max="12298" width="9" style="65"/>
    <col min="12299" max="12299" width="10" style="65" bestFit="1" customWidth="1"/>
    <col min="12300" max="12300" width="9" style="65"/>
    <col min="12301" max="12301" width="11.625" style="65" bestFit="1" customWidth="1"/>
    <col min="12302" max="12302" width="9" style="65"/>
    <col min="12303" max="12303" width="11.625" style="65" bestFit="1" customWidth="1"/>
    <col min="12304" max="12544" width="9" style="65"/>
    <col min="12545" max="12545" width="5.375" style="65" customWidth="1"/>
    <col min="12546" max="12546" width="5.375" style="65" bestFit="1" customWidth="1"/>
    <col min="12547" max="12547" width="13.25" style="65" customWidth="1"/>
    <col min="12548" max="12548" width="12.875" style="65" customWidth="1"/>
    <col min="12549" max="12549" width="16.125" style="65" customWidth="1"/>
    <col min="12550" max="12550" width="12.875" style="65" customWidth="1"/>
    <col min="12551" max="12551" width="16.125" style="65" customWidth="1"/>
    <col min="12552" max="12552" width="13" style="65" customWidth="1"/>
    <col min="12553" max="12553" width="16.125" style="65" customWidth="1"/>
    <col min="12554" max="12554" width="9" style="65"/>
    <col min="12555" max="12555" width="10" style="65" bestFit="1" customWidth="1"/>
    <col min="12556" max="12556" width="9" style="65"/>
    <col min="12557" max="12557" width="11.625" style="65" bestFit="1" customWidth="1"/>
    <col min="12558" max="12558" width="9" style="65"/>
    <col min="12559" max="12559" width="11.625" style="65" bestFit="1" customWidth="1"/>
    <col min="12560" max="12800" width="9" style="65"/>
    <col min="12801" max="12801" width="5.375" style="65" customWidth="1"/>
    <col min="12802" max="12802" width="5.375" style="65" bestFit="1" customWidth="1"/>
    <col min="12803" max="12803" width="13.25" style="65" customWidth="1"/>
    <col min="12804" max="12804" width="12.875" style="65" customWidth="1"/>
    <col min="12805" max="12805" width="16.125" style="65" customWidth="1"/>
    <col min="12806" max="12806" width="12.875" style="65" customWidth="1"/>
    <col min="12807" max="12807" width="16.125" style="65" customWidth="1"/>
    <col min="12808" max="12808" width="13" style="65" customWidth="1"/>
    <col min="12809" max="12809" width="16.125" style="65" customWidth="1"/>
    <col min="12810" max="12810" width="9" style="65"/>
    <col min="12811" max="12811" width="10" style="65" bestFit="1" customWidth="1"/>
    <col min="12812" max="12812" width="9" style="65"/>
    <col min="12813" max="12813" width="11.625" style="65" bestFit="1" customWidth="1"/>
    <col min="12814" max="12814" width="9" style="65"/>
    <col min="12815" max="12815" width="11.625" style="65" bestFit="1" customWidth="1"/>
    <col min="12816" max="13056" width="9" style="65"/>
    <col min="13057" max="13057" width="5.375" style="65" customWidth="1"/>
    <col min="13058" max="13058" width="5.375" style="65" bestFit="1" customWidth="1"/>
    <col min="13059" max="13059" width="13.25" style="65" customWidth="1"/>
    <col min="13060" max="13060" width="12.875" style="65" customWidth="1"/>
    <col min="13061" max="13061" width="16.125" style="65" customWidth="1"/>
    <col min="13062" max="13062" width="12.875" style="65" customWidth="1"/>
    <col min="13063" max="13063" width="16.125" style="65" customWidth="1"/>
    <col min="13064" max="13064" width="13" style="65" customWidth="1"/>
    <col min="13065" max="13065" width="16.125" style="65" customWidth="1"/>
    <col min="13066" max="13066" width="9" style="65"/>
    <col min="13067" max="13067" width="10" style="65" bestFit="1" customWidth="1"/>
    <col min="13068" max="13068" width="9" style="65"/>
    <col min="13069" max="13069" width="11.625" style="65" bestFit="1" customWidth="1"/>
    <col min="13070" max="13070" width="9" style="65"/>
    <col min="13071" max="13071" width="11.625" style="65" bestFit="1" customWidth="1"/>
    <col min="13072" max="13312" width="9" style="65"/>
    <col min="13313" max="13313" width="5.375" style="65" customWidth="1"/>
    <col min="13314" max="13314" width="5.375" style="65" bestFit="1" customWidth="1"/>
    <col min="13315" max="13315" width="13.25" style="65" customWidth="1"/>
    <col min="13316" max="13316" width="12.875" style="65" customWidth="1"/>
    <col min="13317" max="13317" width="16.125" style="65" customWidth="1"/>
    <col min="13318" max="13318" width="12.875" style="65" customWidth="1"/>
    <col min="13319" max="13319" width="16.125" style="65" customWidth="1"/>
    <col min="13320" max="13320" width="13" style="65" customWidth="1"/>
    <col min="13321" max="13321" width="16.125" style="65" customWidth="1"/>
    <col min="13322" max="13322" width="9" style="65"/>
    <col min="13323" max="13323" width="10" style="65" bestFit="1" customWidth="1"/>
    <col min="13324" max="13324" width="9" style="65"/>
    <col min="13325" max="13325" width="11.625" style="65" bestFit="1" customWidth="1"/>
    <col min="13326" max="13326" width="9" style="65"/>
    <col min="13327" max="13327" width="11.625" style="65" bestFit="1" customWidth="1"/>
    <col min="13328" max="13568" width="9" style="65"/>
    <col min="13569" max="13569" width="5.375" style="65" customWidth="1"/>
    <col min="13570" max="13570" width="5.375" style="65" bestFit="1" customWidth="1"/>
    <col min="13571" max="13571" width="13.25" style="65" customWidth="1"/>
    <col min="13572" max="13572" width="12.875" style="65" customWidth="1"/>
    <col min="13573" max="13573" width="16.125" style="65" customWidth="1"/>
    <col min="13574" max="13574" width="12.875" style="65" customWidth="1"/>
    <col min="13575" max="13575" width="16.125" style="65" customWidth="1"/>
    <col min="13576" max="13576" width="13" style="65" customWidth="1"/>
    <col min="13577" max="13577" width="16.125" style="65" customWidth="1"/>
    <col min="13578" max="13578" width="9" style="65"/>
    <col min="13579" max="13579" width="10" style="65" bestFit="1" customWidth="1"/>
    <col min="13580" max="13580" width="9" style="65"/>
    <col min="13581" max="13581" width="11.625" style="65" bestFit="1" customWidth="1"/>
    <col min="13582" max="13582" width="9" style="65"/>
    <col min="13583" max="13583" width="11.625" style="65" bestFit="1" customWidth="1"/>
    <col min="13584" max="13824" width="9" style="65"/>
    <col min="13825" max="13825" width="5.375" style="65" customWidth="1"/>
    <col min="13826" max="13826" width="5.375" style="65" bestFit="1" customWidth="1"/>
    <col min="13827" max="13827" width="13.25" style="65" customWidth="1"/>
    <col min="13828" max="13828" width="12.875" style="65" customWidth="1"/>
    <col min="13829" max="13829" width="16.125" style="65" customWidth="1"/>
    <col min="13830" max="13830" width="12.875" style="65" customWidth="1"/>
    <col min="13831" max="13831" width="16.125" style="65" customWidth="1"/>
    <col min="13832" max="13832" width="13" style="65" customWidth="1"/>
    <col min="13833" max="13833" width="16.125" style="65" customWidth="1"/>
    <col min="13834" max="13834" width="9" style="65"/>
    <col min="13835" max="13835" width="10" style="65" bestFit="1" customWidth="1"/>
    <col min="13836" max="13836" width="9" style="65"/>
    <col min="13837" max="13837" width="11.625" style="65" bestFit="1" customWidth="1"/>
    <col min="13838" max="13838" width="9" style="65"/>
    <col min="13839" max="13839" width="11.625" style="65" bestFit="1" customWidth="1"/>
    <col min="13840" max="14080" width="9" style="65"/>
    <col min="14081" max="14081" width="5.375" style="65" customWidth="1"/>
    <col min="14082" max="14082" width="5.375" style="65" bestFit="1" customWidth="1"/>
    <col min="14083" max="14083" width="13.25" style="65" customWidth="1"/>
    <col min="14084" max="14084" width="12.875" style="65" customWidth="1"/>
    <col min="14085" max="14085" width="16.125" style="65" customWidth="1"/>
    <col min="14086" max="14086" width="12.875" style="65" customWidth="1"/>
    <col min="14087" max="14087" width="16.125" style="65" customWidth="1"/>
    <col min="14088" max="14088" width="13" style="65" customWidth="1"/>
    <col min="14089" max="14089" width="16.125" style="65" customWidth="1"/>
    <col min="14090" max="14090" width="9" style="65"/>
    <col min="14091" max="14091" width="10" style="65" bestFit="1" customWidth="1"/>
    <col min="14092" max="14092" width="9" style="65"/>
    <col min="14093" max="14093" width="11.625" style="65" bestFit="1" customWidth="1"/>
    <col min="14094" max="14094" width="9" style="65"/>
    <col min="14095" max="14095" width="11.625" style="65" bestFit="1" customWidth="1"/>
    <col min="14096" max="14336" width="9" style="65"/>
    <col min="14337" max="14337" width="5.375" style="65" customWidth="1"/>
    <col min="14338" max="14338" width="5.375" style="65" bestFit="1" customWidth="1"/>
    <col min="14339" max="14339" width="13.25" style="65" customWidth="1"/>
    <col min="14340" max="14340" width="12.875" style="65" customWidth="1"/>
    <col min="14341" max="14341" width="16.125" style="65" customWidth="1"/>
    <col min="14342" max="14342" width="12.875" style="65" customWidth="1"/>
    <col min="14343" max="14343" width="16.125" style="65" customWidth="1"/>
    <col min="14344" max="14344" width="13" style="65" customWidth="1"/>
    <col min="14345" max="14345" width="16.125" style="65" customWidth="1"/>
    <col min="14346" max="14346" width="9" style="65"/>
    <col min="14347" max="14347" width="10" style="65" bestFit="1" customWidth="1"/>
    <col min="14348" max="14348" width="9" style="65"/>
    <col min="14349" max="14349" width="11.625" style="65" bestFit="1" customWidth="1"/>
    <col min="14350" max="14350" width="9" style="65"/>
    <col min="14351" max="14351" width="11.625" style="65" bestFit="1" customWidth="1"/>
    <col min="14352" max="14592" width="9" style="65"/>
    <col min="14593" max="14593" width="5.375" style="65" customWidth="1"/>
    <col min="14594" max="14594" width="5.375" style="65" bestFit="1" customWidth="1"/>
    <col min="14595" max="14595" width="13.25" style="65" customWidth="1"/>
    <col min="14596" max="14596" width="12.875" style="65" customWidth="1"/>
    <col min="14597" max="14597" width="16.125" style="65" customWidth="1"/>
    <col min="14598" max="14598" width="12.875" style="65" customWidth="1"/>
    <col min="14599" max="14599" width="16.125" style="65" customWidth="1"/>
    <col min="14600" max="14600" width="13" style="65" customWidth="1"/>
    <col min="14601" max="14601" width="16.125" style="65" customWidth="1"/>
    <col min="14602" max="14602" width="9" style="65"/>
    <col min="14603" max="14603" width="10" style="65" bestFit="1" customWidth="1"/>
    <col min="14604" max="14604" width="9" style="65"/>
    <col min="14605" max="14605" width="11.625" style="65" bestFit="1" customWidth="1"/>
    <col min="14606" max="14606" width="9" style="65"/>
    <col min="14607" max="14607" width="11.625" style="65" bestFit="1" customWidth="1"/>
    <col min="14608" max="14848" width="9" style="65"/>
    <col min="14849" max="14849" width="5.375" style="65" customWidth="1"/>
    <col min="14850" max="14850" width="5.375" style="65" bestFit="1" customWidth="1"/>
    <col min="14851" max="14851" width="13.25" style="65" customWidth="1"/>
    <col min="14852" max="14852" width="12.875" style="65" customWidth="1"/>
    <col min="14853" max="14853" width="16.125" style="65" customWidth="1"/>
    <col min="14854" max="14854" width="12.875" style="65" customWidth="1"/>
    <col min="14855" max="14855" width="16.125" style="65" customWidth="1"/>
    <col min="14856" max="14856" width="13" style="65" customWidth="1"/>
    <col min="14857" max="14857" width="16.125" style="65" customWidth="1"/>
    <col min="14858" max="14858" width="9" style="65"/>
    <col min="14859" max="14859" width="10" style="65" bestFit="1" customWidth="1"/>
    <col min="14860" max="14860" width="9" style="65"/>
    <col min="14861" max="14861" width="11.625" style="65" bestFit="1" customWidth="1"/>
    <col min="14862" max="14862" width="9" style="65"/>
    <col min="14863" max="14863" width="11.625" style="65" bestFit="1" customWidth="1"/>
    <col min="14864" max="15104" width="9" style="65"/>
    <col min="15105" max="15105" width="5.375" style="65" customWidth="1"/>
    <col min="15106" max="15106" width="5.375" style="65" bestFit="1" customWidth="1"/>
    <col min="15107" max="15107" width="13.25" style="65" customWidth="1"/>
    <col min="15108" max="15108" width="12.875" style="65" customWidth="1"/>
    <col min="15109" max="15109" width="16.125" style="65" customWidth="1"/>
    <col min="15110" max="15110" width="12.875" style="65" customWidth="1"/>
    <col min="15111" max="15111" width="16.125" style="65" customWidth="1"/>
    <col min="15112" max="15112" width="13" style="65" customWidth="1"/>
    <col min="15113" max="15113" width="16.125" style="65" customWidth="1"/>
    <col min="15114" max="15114" width="9" style="65"/>
    <col min="15115" max="15115" width="10" style="65" bestFit="1" customWidth="1"/>
    <col min="15116" max="15116" width="9" style="65"/>
    <col min="15117" max="15117" width="11.625" style="65" bestFit="1" customWidth="1"/>
    <col min="15118" max="15118" width="9" style="65"/>
    <col min="15119" max="15119" width="11.625" style="65" bestFit="1" customWidth="1"/>
    <col min="15120" max="15360" width="9" style="65"/>
    <col min="15361" max="15361" width="5.375" style="65" customWidth="1"/>
    <col min="15362" max="15362" width="5.375" style="65" bestFit="1" customWidth="1"/>
    <col min="15363" max="15363" width="13.25" style="65" customWidth="1"/>
    <col min="15364" max="15364" width="12.875" style="65" customWidth="1"/>
    <col min="15365" max="15365" width="16.125" style="65" customWidth="1"/>
    <col min="15366" max="15366" width="12.875" style="65" customWidth="1"/>
    <col min="15367" max="15367" width="16.125" style="65" customWidth="1"/>
    <col min="15368" max="15368" width="13" style="65" customWidth="1"/>
    <col min="15369" max="15369" width="16.125" style="65" customWidth="1"/>
    <col min="15370" max="15370" width="9" style="65"/>
    <col min="15371" max="15371" width="10" style="65" bestFit="1" customWidth="1"/>
    <col min="15372" max="15372" width="9" style="65"/>
    <col min="15373" max="15373" width="11.625" style="65" bestFit="1" customWidth="1"/>
    <col min="15374" max="15374" width="9" style="65"/>
    <col min="15375" max="15375" width="11.625" style="65" bestFit="1" customWidth="1"/>
    <col min="15376" max="15616" width="9" style="65"/>
    <col min="15617" max="15617" width="5.375" style="65" customWidth="1"/>
    <col min="15618" max="15618" width="5.375" style="65" bestFit="1" customWidth="1"/>
    <col min="15619" max="15619" width="13.25" style="65" customWidth="1"/>
    <col min="15620" max="15620" width="12.875" style="65" customWidth="1"/>
    <col min="15621" max="15621" width="16.125" style="65" customWidth="1"/>
    <col min="15622" max="15622" width="12.875" style="65" customWidth="1"/>
    <col min="15623" max="15623" width="16.125" style="65" customWidth="1"/>
    <col min="15624" max="15624" width="13" style="65" customWidth="1"/>
    <col min="15625" max="15625" width="16.125" style="65" customWidth="1"/>
    <col min="15626" max="15626" width="9" style="65"/>
    <col min="15627" max="15627" width="10" style="65" bestFit="1" customWidth="1"/>
    <col min="15628" max="15628" width="9" style="65"/>
    <col min="15629" max="15629" width="11.625" style="65" bestFit="1" customWidth="1"/>
    <col min="15630" max="15630" width="9" style="65"/>
    <col min="15631" max="15631" width="11.625" style="65" bestFit="1" customWidth="1"/>
    <col min="15632" max="15872" width="9" style="65"/>
    <col min="15873" max="15873" width="5.375" style="65" customWidth="1"/>
    <col min="15874" max="15874" width="5.375" style="65" bestFit="1" customWidth="1"/>
    <col min="15875" max="15875" width="13.25" style="65" customWidth="1"/>
    <col min="15876" max="15876" width="12.875" style="65" customWidth="1"/>
    <col min="15877" max="15877" width="16.125" style="65" customWidth="1"/>
    <col min="15878" max="15878" width="12.875" style="65" customWidth="1"/>
    <col min="15879" max="15879" width="16.125" style="65" customWidth="1"/>
    <col min="15880" max="15880" width="13" style="65" customWidth="1"/>
    <col min="15881" max="15881" width="16.125" style="65" customWidth="1"/>
    <col min="15882" max="15882" width="9" style="65"/>
    <col min="15883" max="15883" width="10" style="65" bestFit="1" customWidth="1"/>
    <col min="15884" max="15884" width="9" style="65"/>
    <col min="15885" max="15885" width="11.625" style="65" bestFit="1" customWidth="1"/>
    <col min="15886" max="15886" width="9" style="65"/>
    <col min="15887" max="15887" width="11.625" style="65" bestFit="1" customWidth="1"/>
    <col min="15888" max="16128" width="9" style="65"/>
    <col min="16129" max="16129" width="5.375" style="65" customWidth="1"/>
    <col min="16130" max="16130" width="5.375" style="65" bestFit="1" customWidth="1"/>
    <col min="16131" max="16131" width="13.25" style="65" customWidth="1"/>
    <col min="16132" max="16132" width="12.875" style="65" customWidth="1"/>
    <col min="16133" max="16133" width="16.125" style="65" customWidth="1"/>
    <col min="16134" max="16134" width="12.875" style="65" customWidth="1"/>
    <col min="16135" max="16135" width="16.125" style="65" customWidth="1"/>
    <col min="16136" max="16136" width="13" style="65" customWidth="1"/>
    <col min="16137" max="16137" width="16.125" style="65" customWidth="1"/>
    <col min="16138" max="16138" width="9" style="65"/>
    <col min="16139" max="16139" width="10" style="65" bestFit="1" customWidth="1"/>
    <col min="16140" max="16140" width="9" style="65"/>
    <col min="16141" max="16141" width="11.625" style="65" bestFit="1" customWidth="1"/>
    <col min="16142" max="16142" width="9" style="65"/>
    <col min="16143" max="16143" width="11.625" style="65" bestFit="1" customWidth="1"/>
    <col min="16144" max="16384" width="9" style="65"/>
  </cols>
  <sheetData>
    <row r="1" spans="1:16" ht="19.5" x14ac:dyDescent="0.4">
      <c r="A1" s="64" t="s">
        <v>0</v>
      </c>
    </row>
    <row r="2" spans="1:16" ht="19.5" x14ac:dyDescent="0.4">
      <c r="A2" s="64" t="s">
        <v>241</v>
      </c>
    </row>
    <row r="3" spans="1:16" ht="19.5" x14ac:dyDescent="0.4">
      <c r="A3" s="64" t="s">
        <v>257</v>
      </c>
    </row>
    <row r="5" spans="1:16" x14ac:dyDescent="0.4">
      <c r="B5" s="144" t="s">
        <v>258</v>
      </c>
      <c r="C5" s="145"/>
      <c r="D5" s="148" t="s">
        <v>165</v>
      </c>
      <c r="E5" s="149"/>
      <c r="F5" s="142" t="s">
        <v>166</v>
      </c>
      <c r="G5" s="143"/>
      <c r="H5" s="142" t="s">
        <v>167</v>
      </c>
      <c r="I5" s="143"/>
    </row>
    <row r="6" spans="1:16" x14ac:dyDescent="0.4">
      <c r="B6" s="146"/>
      <c r="C6" s="147"/>
      <c r="D6" s="66" t="s">
        <v>168</v>
      </c>
      <c r="E6" s="67" t="s">
        <v>259</v>
      </c>
      <c r="F6" s="67" t="s">
        <v>168</v>
      </c>
      <c r="G6" s="67" t="s">
        <v>259</v>
      </c>
      <c r="H6" s="67" t="s">
        <v>168</v>
      </c>
      <c r="I6" s="67" t="s">
        <v>259</v>
      </c>
    </row>
    <row r="7" spans="1:16" x14ac:dyDescent="0.4">
      <c r="B7" s="68" t="s">
        <v>260</v>
      </c>
      <c r="C7" s="69" t="s">
        <v>171</v>
      </c>
      <c r="D7" s="70">
        <v>3354.7</v>
      </c>
      <c r="E7" s="71">
        <v>2660486375</v>
      </c>
      <c r="F7" s="70">
        <v>1187.43</v>
      </c>
      <c r="G7" s="71">
        <v>938434390</v>
      </c>
      <c r="H7" s="70">
        <v>1463.68</v>
      </c>
      <c r="I7" s="71">
        <v>1178220996</v>
      </c>
      <c r="K7" s="72">
        <f t="shared" ref="K7:P22" si="0">ROUND(D7,2)</f>
        <v>3354.7</v>
      </c>
      <c r="L7" s="72">
        <f t="shared" si="0"/>
        <v>2660486375</v>
      </c>
      <c r="M7" s="72">
        <f t="shared" si="0"/>
        <v>1187.43</v>
      </c>
      <c r="N7" s="72">
        <f t="shared" si="0"/>
        <v>938434390</v>
      </c>
      <c r="O7" s="72">
        <f t="shared" si="0"/>
        <v>1463.68</v>
      </c>
      <c r="P7" s="72">
        <f t="shared" si="0"/>
        <v>1178220996</v>
      </c>
    </row>
    <row r="8" spans="1:16" x14ac:dyDescent="0.4">
      <c r="B8" s="73" t="s">
        <v>261</v>
      </c>
      <c r="C8" s="74" t="s">
        <v>262</v>
      </c>
      <c r="D8" s="70">
        <v>263.3</v>
      </c>
      <c r="E8" s="71">
        <v>459754313</v>
      </c>
      <c r="F8" s="70">
        <v>17.11</v>
      </c>
      <c r="G8" s="71">
        <v>22351856</v>
      </c>
      <c r="H8" s="70">
        <v>94.88</v>
      </c>
      <c r="I8" s="71">
        <v>170243406</v>
      </c>
      <c r="K8" s="72">
        <f t="shared" si="0"/>
        <v>263.3</v>
      </c>
      <c r="L8" s="72">
        <f t="shared" si="0"/>
        <v>459754313</v>
      </c>
      <c r="M8" s="72">
        <f t="shared" si="0"/>
        <v>17.11</v>
      </c>
      <c r="N8" s="72">
        <f t="shared" si="0"/>
        <v>22351856</v>
      </c>
      <c r="O8" s="72">
        <f t="shared" si="0"/>
        <v>94.88</v>
      </c>
      <c r="P8" s="72">
        <f t="shared" si="0"/>
        <v>170243406</v>
      </c>
    </row>
    <row r="9" spans="1:16" x14ac:dyDescent="0.4">
      <c r="B9" s="73" t="s">
        <v>263</v>
      </c>
      <c r="C9" s="74" t="s">
        <v>264</v>
      </c>
      <c r="D9" s="70">
        <v>922.78</v>
      </c>
      <c r="E9" s="71">
        <v>1516297962</v>
      </c>
      <c r="F9" s="70">
        <v>36.46</v>
      </c>
      <c r="G9" s="71">
        <v>34171800</v>
      </c>
      <c r="H9" s="70">
        <v>143.86000000000001</v>
      </c>
      <c r="I9" s="71">
        <v>118529840</v>
      </c>
      <c r="K9" s="72">
        <f t="shared" si="0"/>
        <v>922.78</v>
      </c>
      <c r="L9" s="72">
        <f t="shared" si="0"/>
        <v>1516297962</v>
      </c>
      <c r="M9" s="72">
        <f t="shared" si="0"/>
        <v>36.46</v>
      </c>
      <c r="N9" s="72">
        <f t="shared" si="0"/>
        <v>34171800</v>
      </c>
      <c r="O9" s="72">
        <f t="shared" si="0"/>
        <v>143.86000000000001</v>
      </c>
      <c r="P9" s="72">
        <f t="shared" si="0"/>
        <v>118529840</v>
      </c>
    </row>
    <row r="10" spans="1:16" x14ac:dyDescent="0.4">
      <c r="B10" s="73" t="s">
        <v>265</v>
      </c>
      <c r="C10" s="74" t="s">
        <v>266</v>
      </c>
      <c r="D10" s="70">
        <v>125.97</v>
      </c>
      <c r="E10" s="71">
        <v>160018959</v>
      </c>
      <c r="F10" s="70">
        <v>14.92</v>
      </c>
      <c r="G10" s="71">
        <v>29993014</v>
      </c>
      <c r="H10" s="70">
        <v>43.49</v>
      </c>
      <c r="I10" s="71">
        <v>77091370</v>
      </c>
      <c r="K10" s="72">
        <f t="shared" si="0"/>
        <v>125.97</v>
      </c>
      <c r="L10" s="72">
        <f t="shared" si="0"/>
        <v>160018959</v>
      </c>
      <c r="M10" s="72">
        <f t="shared" si="0"/>
        <v>14.92</v>
      </c>
      <c r="N10" s="72">
        <f t="shared" si="0"/>
        <v>29993014</v>
      </c>
      <c r="O10" s="72">
        <f t="shared" si="0"/>
        <v>43.49</v>
      </c>
      <c r="P10" s="72">
        <f t="shared" si="0"/>
        <v>77091370</v>
      </c>
    </row>
    <row r="11" spans="1:16" x14ac:dyDescent="0.4">
      <c r="B11" s="73" t="s">
        <v>267</v>
      </c>
      <c r="C11" s="74" t="s">
        <v>268</v>
      </c>
      <c r="D11" s="70">
        <v>265.45</v>
      </c>
      <c r="E11" s="71">
        <v>529834130</v>
      </c>
      <c r="F11" s="70">
        <v>27.15</v>
      </c>
      <c r="G11" s="71">
        <v>29667890</v>
      </c>
      <c r="H11" s="70">
        <v>41.24</v>
      </c>
      <c r="I11" s="71">
        <v>54156741</v>
      </c>
      <c r="K11" s="72">
        <f t="shared" si="0"/>
        <v>265.45</v>
      </c>
      <c r="L11" s="72">
        <f t="shared" si="0"/>
        <v>529834130</v>
      </c>
      <c r="M11" s="72">
        <f t="shared" si="0"/>
        <v>27.15</v>
      </c>
      <c r="N11" s="72">
        <f t="shared" si="0"/>
        <v>29667890</v>
      </c>
      <c r="O11" s="72">
        <f t="shared" si="0"/>
        <v>41.24</v>
      </c>
      <c r="P11" s="72">
        <f t="shared" si="0"/>
        <v>54156741</v>
      </c>
    </row>
    <row r="12" spans="1:16" x14ac:dyDescent="0.4">
      <c r="B12" s="73" t="s">
        <v>269</v>
      </c>
      <c r="C12" s="74" t="s">
        <v>270</v>
      </c>
      <c r="D12" s="70">
        <v>52.41</v>
      </c>
      <c r="E12" s="71">
        <v>37149597</v>
      </c>
      <c r="F12" s="70">
        <v>2.2999999999999998</v>
      </c>
      <c r="G12" s="71">
        <v>5471000</v>
      </c>
      <c r="H12" s="70">
        <v>13.02</v>
      </c>
      <c r="I12" s="71">
        <v>16619440</v>
      </c>
      <c r="K12" s="72">
        <f t="shared" si="0"/>
        <v>52.41</v>
      </c>
      <c r="L12" s="72">
        <f t="shared" si="0"/>
        <v>37149597</v>
      </c>
      <c r="M12" s="72">
        <f t="shared" si="0"/>
        <v>2.2999999999999998</v>
      </c>
      <c r="N12" s="72">
        <f t="shared" si="0"/>
        <v>5471000</v>
      </c>
      <c r="O12" s="72">
        <f t="shared" si="0"/>
        <v>13.02</v>
      </c>
      <c r="P12" s="72">
        <f t="shared" si="0"/>
        <v>16619440</v>
      </c>
    </row>
    <row r="13" spans="1:16" x14ac:dyDescent="0.4">
      <c r="B13" s="73" t="s">
        <v>271</v>
      </c>
      <c r="C13" s="74" t="s">
        <v>272</v>
      </c>
      <c r="D13" s="70">
        <v>112.82</v>
      </c>
      <c r="E13" s="71">
        <v>140126090</v>
      </c>
      <c r="F13" s="70">
        <v>7.12</v>
      </c>
      <c r="G13" s="71">
        <v>9466580</v>
      </c>
      <c r="H13" s="70">
        <v>81.55</v>
      </c>
      <c r="I13" s="71">
        <v>95353115</v>
      </c>
      <c r="K13" s="72">
        <f t="shared" si="0"/>
        <v>112.82</v>
      </c>
      <c r="L13" s="72">
        <f t="shared" si="0"/>
        <v>140126090</v>
      </c>
      <c r="M13" s="72">
        <f t="shared" si="0"/>
        <v>7.12</v>
      </c>
      <c r="N13" s="72">
        <f t="shared" si="0"/>
        <v>9466580</v>
      </c>
      <c r="O13" s="72">
        <f t="shared" si="0"/>
        <v>81.55</v>
      </c>
      <c r="P13" s="72">
        <f t="shared" si="0"/>
        <v>95353115</v>
      </c>
    </row>
    <row r="14" spans="1:16" x14ac:dyDescent="0.4">
      <c r="B14" s="73" t="s">
        <v>273</v>
      </c>
      <c r="C14" s="74" t="s">
        <v>274</v>
      </c>
      <c r="D14" s="70">
        <v>84.5</v>
      </c>
      <c r="E14" s="71">
        <v>191636887</v>
      </c>
      <c r="F14" s="70">
        <v>100.86</v>
      </c>
      <c r="G14" s="71">
        <v>144723740</v>
      </c>
      <c r="H14" s="70">
        <v>109.5</v>
      </c>
      <c r="I14" s="71">
        <v>178946270</v>
      </c>
      <c r="K14" s="72">
        <f t="shared" si="0"/>
        <v>84.5</v>
      </c>
      <c r="L14" s="72">
        <f t="shared" si="0"/>
        <v>191636887</v>
      </c>
      <c r="M14" s="72">
        <f t="shared" si="0"/>
        <v>100.86</v>
      </c>
      <c r="N14" s="72">
        <f t="shared" si="0"/>
        <v>144723740</v>
      </c>
      <c r="O14" s="72">
        <f t="shared" si="0"/>
        <v>109.5</v>
      </c>
      <c r="P14" s="72">
        <f t="shared" si="0"/>
        <v>178946270</v>
      </c>
    </row>
    <row r="15" spans="1:16" x14ac:dyDescent="0.4">
      <c r="B15" s="73" t="s">
        <v>275</v>
      </c>
      <c r="C15" s="74" t="s">
        <v>276</v>
      </c>
      <c r="D15" s="70">
        <v>355.75</v>
      </c>
      <c r="E15" s="71">
        <v>761274811</v>
      </c>
      <c r="F15" s="70">
        <v>32.36</v>
      </c>
      <c r="G15" s="71">
        <v>28583600</v>
      </c>
      <c r="H15" s="70">
        <v>154.77000000000001</v>
      </c>
      <c r="I15" s="71">
        <v>221751144</v>
      </c>
      <c r="K15" s="72">
        <f t="shared" si="0"/>
        <v>355.75</v>
      </c>
      <c r="L15" s="72">
        <f t="shared" si="0"/>
        <v>761274811</v>
      </c>
      <c r="M15" s="72">
        <f t="shared" si="0"/>
        <v>32.36</v>
      </c>
      <c r="N15" s="72">
        <f t="shared" si="0"/>
        <v>28583600</v>
      </c>
      <c r="O15" s="72">
        <f t="shared" si="0"/>
        <v>154.77000000000001</v>
      </c>
      <c r="P15" s="72">
        <f t="shared" si="0"/>
        <v>221751144</v>
      </c>
    </row>
    <row r="16" spans="1:16" x14ac:dyDescent="0.4">
      <c r="B16" s="73">
        <v>10</v>
      </c>
      <c r="C16" s="74" t="s">
        <v>277</v>
      </c>
      <c r="D16" s="70">
        <v>87.93</v>
      </c>
      <c r="E16" s="71">
        <v>111640902</v>
      </c>
      <c r="F16" s="70">
        <v>23.96</v>
      </c>
      <c r="G16" s="71">
        <v>37799362</v>
      </c>
      <c r="H16" s="70">
        <v>47.65</v>
      </c>
      <c r="I16" s="71">
        <v>61508553</v>
      </c>
      <c r="K16" s="72">
        <f t="shared" si="0"/>
        <v>87.93</v>
      </c>
      <c r="L16" s="72">
        <f t="shared" si="0"/>
        <v>111640902</v>
      </c>
      <c r="M16" s="72">
        <f t="shared" si="0"/>
        <v>23.96</v>
      </c>
      <c r="N16" s="72">
        <f t="shared" si="0"/>
        <v>37799362</v>
      </c>
      <c r="O16" s="72">
        <f t="shared" si="0"/>
        <v>47.65</v>
      </c>
      <c r="P16" s="72">
        <f t="shared" si="0"/>
        <v>61508553</v>
      </c>
    </row>
    <row r="17" spans="2:16" x14ac:dyDescent="0.4">
      <c r="B17" s="73">
        <v>11</v>
      </c>
      <c r="C17" s="74" t="s">
        <v>278</v>
      </c>
      <c r="D17" s="70">
        <v>4.12</v>
      </c>
      <c r="E17" s="71">
        <v>3076600</v>
      </c>
      <c r="F17" s="70">
        <v>2.17</v>
      </c>
      <c r="G17" s="71">
        <v>2394700</v>
      </c>
      <c r="H17" s="70">
        <v>1.41</v>
      </c>
      <c r="I17" s="71">
        <v>2926900</v>
      </c>
      <c r="K17" s="72">
        <f t="shared" si="0"/>
        <v>4.12</v>
      </c>
      <c r="L17" s="72">
        <f t="shared" si="0"/>
        <v>3076600</v>
      </c>
      <c r="M17" s="72">
        <f t="shared" si="0"/>
        <v>2.17</v>
      </c>
      <c r="N17" s="72">
        <f t="shared" si="0"/>
        <v>2394700</v>
      </c>
      <c r="O17" s="72">
        <f t="shared" si="0"/>
        <v>1.41</v>
      </c>
      <c r="P17" s="72">
        <f t="shared" si="0"/>
        <v>2926900</v>
      </c>
    </row>
    <row r="18" spans="2:16" x14ac:dyDescent="0.4">
      <c r="B18" s="73">
        <v>12</v>
      </c>
      <c r="C18" s="74" t="s">
        <v>279</v>
      </c>
      <c r="D18" s="70">
        <v>28.91</v>
      </c>
      <c r="E18" s="71">
        <v>41883868</v>
      </c>
      <c r="F18" s="70">
        <v>31.73</v>
      </c>
      <c r="G18" s="71">
        <v>46931134</v>
      </c>
      <c r="H18" s="70">
        <v>38.5</v>
      </c>
      <c r="I18" s="71">
        <v>49611106</v>
      </c>
      <c r="K18" s="72">
        <f t="shared" si="0"/>
        <v>28.91</v>
      </c>
      <c r="L18" s="72">
        <f t="shared" si="0"/>
        <v>41883868</v>
      </c>
      <c r="M18" s="72">
        <f t="shared" si="0"/>
        <v>31.73</v>
      </c>
      <c r="N18" s="72">
        <f t="shared" si="0"/>
        <v>46931134</v>
      </c>
      <c r="O18" s="72">
        <f t="shared" si="0"/>
        <v>38.5</v>
      </c>
      <c r="P18" s="72">
        <f t="shared" si="0"/>
        <v>49611106</v>
      </c>
    </row>
    <row r="19" spans="2:16" x14ac:dyDescent="0.4">
      <c r="B19" s="73">
        <v>13</v>
      </c>
      <c r="C19" s="74" t="s">
        <v>280</v>
      </c>
      <c r="D19" s="70">
        <v>4.4800000000000004</v>
      </c>
      <c r="E19" s="71">
        <v>7610400</v>
      </c>
      <c r="F19" s="70">
        <v>13.54</v>
      </c>
      <c r="G19" s="71">
        <v>31275900</v>
      </c>
      <c r="H19" s="70">
        <v>3.51</v>
      </c>
      <c r="I19" s="71">
        <v>6013481</v>
      </c>
      <c r="K19" s="72">
        <f t="shared" si="0"/>
        <v>4.4800000000000004</v>
      </c>
      <c r="L19" s="72">
        <f t="shared" si="0"/>
        <v>7610400</v>
      </c>
      <c r="M19" s="72">
        <f t="shared" si="0"/>
        <v>13.54</v>
      </c>
      <c r="N19" s="72">
        <f t="shared" si="0"/>
        <v>31275900</v>
      </c>
      <c r="O19" s="72">
        <f t="shared" si="0"/>
        <v>3.51</v>
      </c>
      <c r="P19" s="72">
        <f t="shared" si="0"/>
        <v>6013481</v>
      </c>
    </row>
    <row r="20" spans="2:16" x14ac:dyDescent="0.4">
      <c r="B20" s="73">
        <v>14</v>
      </c>
      <c r="C20" s="74" t="s">
        <v>281</v>
      </c>
      <c r="D20" s="70">
        <v>0.14000000000000001</v>
      </c>
      <c r="E20" s="71">
        <v>197540</v>
      </c>
      <c r="F20" s="75">
        <v>0</v>
      </c>
      <c r="G20" s="76">
        <v>0</v>
      </c>
      <c r="H20" s="70">
        <v>4.84</v>
      </c>
      <c r="I20" s="71">
        <v>12693600</v>
      </c>
      <c r="K20" s="72">
        <f t="shared" si="0"/>
        <v>0.14000000000000001</v>
      </c>
      <c r="L20" s="72">
        <f t="shared" si="0"/>
        <v>197540</v>
      </c>
      <c r="M20" s="72">
        <f t="shared" si="0"/>
        <v>0</v>
      </c>
      <c r="N20" s="72">
        <f t="shared" si="0"/>
        <v>0</v>
      </c>
      <c r="O20" s="72">
        <f t="shared" si="0"/>
        <v>4.84</v>
      </c>
      <c r="P20" s="72">
        <f t="shared" si="0"/>
        <v>12693600</v>
      </c>
    </row>
    <row r="21" spans="2:16" x14ac:dyDescent="0.4">
      <c r="B21" s="73">
        <v>15</v>
      </c>
      <c r="C21" s="74" t="s">
        <v>282</v>
      </c>
      <c r="D21" s="70">
        <v>9.66</v>
      </c>
      <c r="E21" s="71">
        <v>6299200</v>
      </c>
      <c r="F21" s="70">
        <v>0.2</v>
      </c>
      <c r="G21" s="71">
        <v>234000</v>
      </c>
      <c r="H21" s="70">
        <v>24.76</v>
      </c>
      <c r="I21" s="71">
        <v>64625778</v>
      </c>
      <c r="K21" s="72">
        <f t="shared" si="0"/>
        <v>9.66</v>
      </c>
      <c r="L21" s="72">
        <f t="shared" si="0"/>
        <v>6299200</v>
      </c>
      <c r="M21" s="72">
        <f t="shared" si="0"/>
        <v>0.2</v>
      </c>
      <c r="N21" s="72">
        <f t="shared" si="0"/>
        <v>234000</v>
      </c>
      <c r="O21" s="72">
        <f t="shared" si="0"/>
        <v>24.76</v>
      </c>
      <c r="P21" s="72">
        <f t="shared" si="0"/>
        <v>64625778</v>
      </c>
    </row>
    <row r="22" spans="2:16" x14ac:dyDescent="0.4">
      <c r="B22" s="73">
        <v>16</v>
      </c>
      <c r="C22" s="74" t="s">
        <v>283</v>
      </c>
      <c r="D22" s="70">
        <v>30.11</v>
      </c>
      <c r="E22" s="71">
        <v>26380076</v>
      </c>
      <c r="F22" s="75">
        <v>0</v>
      </c>
      <c r="G22" s="76">
        <v>0</v>
      </c>
      <c r="H22" s="70">
        <v>10.71</v>
      </c>
      <c r="I22" s="71">
        <v>14044600</v>
      </c>
      <c r="K22" s="72">
        <f t="shared" si="0"/>
        <v>30.11</v>
      </c>
      <c r="L22" s="72">
        <f t="shared" si="0"/>
        <v>26380076</v>
      </c>
      <c r="M22" s="72">
        <f t="shared" si="0"/>
        <v>0</v>
      </c>
      <c r="N22" s="72">
        <f t="shared" si="0"/>
        <v>0</v>
      </c>
      <c r="O22" s="72">
        <f t="shared" si="0"/>
        <v>10.71</v>
      </c>
      <c r="P22" s="72">
        <f t="shared" si="0"/>
        <v>14044600</v>
      </c>
    </row>
    <row r="23" spans="2:16" x14ac:dyDescent="0.4">
      <c r="B23" s="73">
        <v>17</v>
      </c>
      <c r="C23" s="74" t="s">
        <v>284</v>
      </c>
      <c r="D23" s="70">
        <v>8.82</v>
      </c>
      <c r="E23" s="71">
        <v>7611757</v>
      </c>
      <c r="F23" s="70">
        <v>0.16</v>
      </c>
      <c r="G23" s="71">
        <v>208000</v>
      </c>
      <c r="H23" s="70">
        <v>11.65</v>
      </c>
      <c r="I23" s="71">
        <v>20594534</v>
      </c>
      <c r="K23" s="72">
        <f t="shared" ref="K23:P53" si="1">ROUND(D23,2)</f>
        <v>8.82</v>
      </c>
      <c r="L23" s="72">
        <f t="shared" si="1"/>
        <v>7611757</v>
      </c>
      <c r="M23" s="72">
        <f t="shared" si="1"/>
        <v>0.16</v>
      </c>
      <c r="N23" s="72">
        <f t="shared" si="1"/>
        <v>208000</v>
      </c>
      <c r="O23" s="72">
        <f t="shared" si="1"/>
        <v>11.65</v>
      </c>
      <c r="P23" s="72">
        <f t="shared" si="1"/>
        <v>20594534</v>
      </c>
    </row>
    <row r="24" spans="2:16" x14ac:dyDescent="0.4">
      <c r="B24" s="73">
        <v>18</v>
      </c>
      <c r="C24" s="74" t="s">
        <v>285</v>
      </c>
      <c r="D24" s="70">
        <v>24.66</v>
      </c>
      <c r="E24" s="71">
        <v>22927300</v>
      </c>
      <c r="F24" s="70">
        <v>2.5299999999999998</v>
      </c>
      <c r="G24" s="71">
        <v>6901300</v>
      </c>
      <c r="H24" s="70">
        <v>0.21</v>
      </c>
      <c r="I24" s="71">
        <v>592200</v>
      </c>
      <c r="K24" s="72">
        <f t="shared" si="1"/>
        <v>24.66</v>
      </c>
      <c r="L24" s="72">
        <f t="shared" si="1"/>
        <v>22927300</v>
      </c>
      <c r="M24" s="72">
        <f t="shared" si="1"/>
        <v>2.5299999999999998</v>
      </c>
      <c r="N24" s="72">
        <f t="shared" si="1"/>
        <v>6901300</v>
      </c>
      <c r="O24" s="72">
        <f t="shared" si="1"/>
        <v>0.21</v>
      </c>
      <c r="P24" s="72">
        <f t="shared" si="1"/>
        <v>592200</v>
      </c>
    </row>
    <row r="25" spans="2:16" x14ac:dyDescent="0.4">
      <c r="B25" s="73">
        <v>19</v>
      </c>
      <c r="C25" s="74" t="s">
        <v>286</v>
      </c>
      <c r="D25" s="70">
        <v>142.91</v>
      </c>
      <c r="E25" s="71">
        <v>183388321</v>
      </c>
      <c r="F25" s="70">
        <v>98.03</v>
      </c>
      <c r="G25" s="71">
        <v>154396614</v>
      </c>
      <c r="H25" s="70">
        <v>42.18</v>
      </c>
      <c r="I25" s="71">
        <v>60112675</v>
      </c>
      <c r="K25" s="72">
        <f t="shared" si="1"/>
        <v>142.91</v>
      </c>
      <c r="L25" s="72">
        <f t="shared" si="1"/>
        <v>183388321</v>
      </c>
      <c r="M25" s="72">
        <f t="shared" si="1"/>
        <v>98.03</v>
      </c>
      <c r="N25" s="72">
        <f t="shared" si="1"/>
        <v>154396614</v>
      </c>
      <c r="O25" s="72">
        <f t="shared" si="1"/>
        <v>42.18</v>
      </c>
      <c r="P25" s="72">
        <f t="shared" si="1"/>
        <v>60112675</v>
      </c>
    </row>
    <row r="26" spans="2:16" x14ac:dyDescent="0.4">
      <c r="B26" s="73">
        <v>20</v>
      </c>
      <c r="C26" s="74" t="s">
        <v>287</v>
      </c>
      <c r="D26" s="70">
        <v>32.909999999999997</v>
      </c>
      <c r="E26" s="71">
        <v>22132373</v>
      </c>
      <c r="F26" s="70">
        <v>3.48</v>
      </c>
      <c r="G26" s="71">
        <v>5995596</v>
      </c>
      <c r="H26" s="70">
        <v>5.67</v>
      </c>
      <c r="I26" s="71">
        <v>9217898</v>
      </c>
      <c r="K26" s="72">
        <f t="shared" si="1"/>
        <v>32.909999999999997</v>
      </c>
      <c r="L26" s="72">
        <f t="shared" si="1"/>
        <v>22132373</v>
      </c>
      <c r="M26" s="72">
        <f t="shared" si="1"/>
        <v>3.48</v>
      </c>
      <c r="N26" s="72">
        <f t="shared" si="1"/>
        <v>5995596</v>
      </c>
      <c r="O26" s="72">
        <f t="shared" si="1"/>
        <v>5.67</v>
      </c>
      <c r="P26" s="72">
        <f t="shared" si="1"/>
        <v>9217898</v>
      </c>
    </row>
    <row r="27" spans="2:16" x14ac:dyDescent="0.4">
      <c r="B27" s="73">
        <v>21</v>
      </c>
      <c r="C27" s="74" t="s">
        <v>288</v>
      </c>
      <c r="D27" s="70">
        <v>95.93</v>
      </c>
      <c r="E27" s="71">
        <v>60214167</v>
      </c>
      <c r="F27" s="70">
        <v>8.4</v>
      </c>
      <c r="G27" s="71">
        <v>3664505</v>
      </c>
      <c r="H27" s="70">
        <v>12.53</v>
      </c>
      <c r="I27" s="71">
        <v>6738176</v>
      </c>
      <c r="K27" s="72">
        <f t="shared" si="1"/>
        <v>95.93</v>
      </c>
      <c r="L27" s="72">
        <f t="shared" si="1"/>
        <v>60214167</v>
      </c>
      <c r="M27" s="72">
        <f t="shared" si="1"/>
        <v>8.4</v>
      </c>
      <c r="N27" s="72">
        <f t="shared" si="1"/>
        <v>3664505</v>
      </c>
      <c r="O27" s="72">
        <f t="shared" si="1"/>
        <v>12.53</v>
      </c>
      <c r="P27" s="72">
        <f t="shared" si="1"/>
        <v>6738176</v>
      </c>
    </row>
    <row r="28" spans="2:16" x14ac:dyDescent="0.4">
      <c r="B28" s="73">
        <v>22</v>
      </c>
      <c r="C28" s="74" t="s">
        <v>289</v>
      </c>
      <c r="D28" s="70">
        <v>54.17</v>
      </c>
      <c r="E28" s="71">
        <v>37254167</v>
      </c>
      <c r="F28" s="70">
        <v>45.53</v>
      </c>
      <c r="G28" s="71">
        <v>23183615</v>
      </c>
      <c r="H28" s="70">
        <v>16.7</v>
      </c>
      <c r="I28" s="71">
        <v>13011295</v>
      </c>
      <c r="K28" s="72">
        <f t="shared" si="1"/>
        <v>54.17</v>
      </c>
      <c r="L28" s="72">
        <f t="shared" si="1"/>
        <v>37254167</v>
      </c>
      <c r="M28" s="72">
        <f t="shared" si="1"/>
        <v>45.53</v>
      </c>
      <c r="N28" s="72">
        <f t="shared" si="1"/>
        <v>23183615</v>
      </c>
      <c r="O28" s="72">
        <f t="shared" si="1"/>
        <v>16.7</v>
      </c>
      <c r="P28" s="72">
        <f t="shared" si="1"/>
        <v>13011295</v>
      </c>
    </row>
    <row r="29" spans="2:16" x14ac:dyDescent="0.4">
      <c r="B29" s="73">
        <v>23</v>
      </c>
      <c r="C29" s="74" t="s">
        <v>290</v>
      </c>
      <c r="D29" s="70">
        <v>2.41</v>
      </c>
      <c r="E29" s="71">
        <v>5095100</v>
      </c>
      <c r="F29" s="75">
        <v>0</v>
      </c>
      <c r="G29" s="76">
        <v>0</v>
      </c>
      <c r="H29" s="75">
        <v>0</v>
      </c>
      <c r="I29" s="76">
        <v>0</v>
      </c>
      <c r="K29" s="72">
        <f t="shared" si="1"/>
        <v>2.41</v>
      </c>
      <c r="L29" s="72">
        <f t="shared" si="1"/>
        <v>5095100</v>
      </c>
      <c r="M29" s="72">
        <f t="shared" si="1"/>
        <v>0</v>
      </c>
      <c r="N29" s="72">
        <f t="shared" si="1"/>
        <v>0</v>
      </c>
      <c r="O29" s="72">
        <f t="shared" si="1"/>
        <v>0</v>
      </c>
      <c r="P29" s="72">
        <f t="shared" si="1"/>
        <v>0</v>
      </c>
    </row>
    <row r="30" spans="2:16" x14ac:dyDescent="0.4">
      <c r="B30" s="73">
        <v>24</v>
      </c>
      <c r="C30" s="74" t="s">
        <v>291</v>
      </c>
      <c r="D30" s="70">
        <v>79.19</v>
      </c>
      <c r="E30" s="71">
        <v>83122565</v>
      </c>
      <c r="F30" s="70">
        <v>0.23</v>
      </c>
      <c r="G30" s="71">
        <v>595700</v>
      </c>
      <c r="H30" s="70">
        <v>1.95</v>
      </c>
      <c r="I30" s="71">
        <v>3119100</v>
      </c>
      <c r="K30" s="72">
        <f t="shared" si="1"/>
        <v>79.19</v>
      </c>
      <c r="L30" s="72">
        <f t="shared" si="1"/>
        <v>83122565</v>
      </c>
      <c r="M30" s="72">
        <f t="shared" si="1"/>
        <v>0.23</v>
      </c>
      <c r="N30" s="72">
        <f t="shared" si="1"/>
        <v>595700</v>
      </c>
      <c r="O30" s="72">
        <f t="shared" si="1"/>
        <v>1.95</v>
      </c>
      <c r="P30" s="72">
        <f t="shared" si="1"/>
        <v>3119100</v>
      </c>
    </row>
    <row r="31" spans="2:16" x14ac:dyDescent="0.4">
      <c r="B31" s="73">
        <v>25</v>
      </c>
      <c r="C31" s="74" t="s">
        <v>292</v>
      </c>
      <c r="D31" s="70">
        <v>3.94</v>
      </c>
      <c r="E31" s="71">
        <v>6979531</v>
      </c>
      <c r="F31" s="75">
        <v>0</v>
      </c>
      <c r="G31" s="76">
        <v>0</v>
      </c>
      <c r="H31" s="70">
        <v>12.95</v>
      </c>
      <c r="I31" s="71">
        <v>8575368</v>
      </c>
      <c r="K31" s="72">
        <f t="shared" si="1"/>
        <v>3.94</v>
      </c>
      <c r="L31" s="72">
        <f t="shared" si="1"/>
        <v>6979531</v>
      </c>
      <c r="M31" s="72">
        <f t="shared" si="1"/>
        <v>0</v>
      </c>
      <c r="N31" s="72">
        <f t="shared" si="1"/>
        <v>0</v>
      </c>
      <c r="O31" s="72">
        <f t="shared" si="1"/>
        <v>12.95</v>
      </c>
      <c r="P31" s="72">
        <f t="shared" si="1"/>
        <v>8575368</v>
      </c>
    </row>
    <row r="32" spans="2:16" x14ac:dyDescent="0.4">
      <c r="B32" s="73">
        <v>26</v>
      </c>
      <c r="C32" s="74" t="s">
        <v>293</v>
      </c>
      <c r="D32" s="70">
        <v>44.33</v>
      </c>
      <c r="E32" s="71">
        <v>61159500</v>
      </c>
      <c r="F32" s="75">
        <v>0</v>
      </c>
      <c r="G32" s="76">
        <v>0</v>
      </c>
      <c r="H32" s="70">
        <v>8.7100000000000009</v>
      </c>
      <c r="I32" s="71">
        <v>20524318</v>
      </c>
      <c r="K32" s="72">
        <f t="shared" si="1"/>
        <v>44.33</v>
      </c>
      <c r="L32" s="72">
        <f t="shared" si="1"/>
        <v>61159500</v>
      </c>
      <c r="M32" s="72">
        <f t="shared" si="1"/>
        <v>0</v>
      </c>
      <c r="N32" s="72">
        <f t="shared" si="1"/>
        <v>0</v>
      </c>
      <c r="O32" s="72">
        <f t="shared" si="1"/>
        <v>8.7100000000000009</v>
      </c>
      <c r="P32" s="72">
        <f t="shared" si="1"/>
        <v>20524318</v>
      </c>
    </row>
    <row r="33" spans="2:16" x14ac:dyDescent="0.4">
      <c r="B33" s="73">
        <v>27</v>
      </c>
      <c r="C33" s="74" t="s">
        <v>294</v>
      </c>
      <c r="D33" s="70">
        <v>3.62</v>
      </c>
      <c r="E33" s="71">
        <v>979272</v>
      </c>
      <c r="F33" s="70">
        <v>12.68</v>
      </c>
      <c r="G33" s="71">
        <v>17647812</v>
      </c>
      <c r="H33" s="70">
        <v>5.1100000000000003</v>
      </c>
      <c r="I33" s="71">
        <v>12012574</v>
      </c>
      <c r="K33" s="72">
        <f t="shared" si="1"/>
        <v>3.62</v>
      </c>
      <c r="L33" s="72">
        <f t="shared" si="1"/>
        <v>979272</v>
      </c>
      <c r="M33" s="72">
        <f t="shared" si="1"/>
        <v>12.68</v>
      </c>
      <c r="N33" s="72">
        <f t="shared" si="1"/>
        <v>17647812</v>
      </c>
      <c r="O33" s="72">
        <f t="shared" si="1"/>
        <v>5.1100000000000003</v>
      </c>
      <c r="P33" s="72">
        <f t="shared" si="1"/>
        <v>12012574</v>
      </c>
    </row>
    <row r="34" spans="2:16" x14ac:dyDescent="0.4">
      <c r="B34" s="73">
        <v>28</v>
      </c>
      <c r="C34" s="74" t="s">
        <v>295</v>
      </c>
      <c r="D34" s="70">
        <v>75.78</v>
      </c>
      <c r="E34" s="71">
        <v>70508320</v>
      </c>
      <c r="F34" s="70">
        <v>12.79</v>
      </c>
      <c r="G34" s="71">
        <v>22828260</v>
      </c>
      <c r="H34" s="70">
        <v>5.32</v>
      </c>
      <c r="I34" s="71">
        <v>11910500</v>
      </c>
      <c r="K34" s="72">
        <f t="shared" si="1"/>
        <v>75.78</v>
      </c>
      <c r="L34" s="72">
        <f t="shared" si="1"/>
        <v>70508320</v>
      </c>
      <c r="M34" s="72">
        <f t="shared" si="1"/>
        <v>12.79</v>
      </c>
      <c r="N34" s="72">
        <f t="shared" si="1"/>
        <v>22828260</v>
      </c>
      <c r="O34" s="72">
        <f t="shared" si="1"/>
        <v>5.32</v>
      </c>
      <c r="P34" s="72">
        <f t="shared" si="1"/>
        <v>11910500</v>
      </c>
    </row>
    <row r="35" spans="2:16" x14ac:dyDescent="0.4">
      <c r="B35" s="73">
        <v>29</v>
      </c>
      <c r="C35" s="74" t="s">
        <v>296</v>
      </c>
      <c r="D35" s="70">
        <v>24.12</v>
      </c>
      <c r="E35" s="71">
        <v>15265310</v>
      </c>
      <c r="F35" s="75">
        <v>0</v>
      </c>
      <c r="G35" s="76">
        <v>0</v>
      </c>
      <c r="H35" s="70">
        <v>13.3</v>
      </c>
      <c r="I35" s="71">
        <v>18271447</v>
      </c>
      <c r="K35" s="72">
        <f t="shared" si="1"/>
        <v>24.12</v>
      </c>
      <c r="L35" s="72">
        <f t="shared" si="1"/>
        <v>15265310</v>
      </c>
      <c r="M35" s="72">
        <f t="shared" si="1"/>
        <v>0</v>
      </c>
      <c r="N35" s="72">
        <f t="shared" si="1"/>
        <v>0</v>
      </c>
      <c r="O35" s="72">
        <f t="shared" si="1"/>
        <v>13.3</v>
      </c>
      <c r="P35" s="72">
        <f t="shared" si="1"/>
        <v>18271447</v>
      </c>
    </row>
    <row r="36" spans="2:16" x14ac:dyDescent="0.4">
      <c r="B36" s="73">
        <v>30</v>
      </c>
      <c r="C36" s="74" t="s">
        <v>297</v>
      </c>
      <c r="D36" s="70">
        <v>132.68</v>
      </c>
      <c r="E36" s="71">
        <v>131461618</v>
      </c>
      <c r="F36" s="70">
        <v>5.82</v>
      </c>
      <c r="G36" s="71">
        <v>4325545</v>
      </c>
      <c r="H36" s="70">
        <v>16.13</v>
      </c>
      <c r="I36" s="71">
        <v>9202812</v>
      </c>
      <c r="K36" s="72">
        <f t="shared" si="1"/>
        <v>132.68</v>
      </c>
      <c r="L36" s="72">
        <f t="shared" si="1"/>
        <v>131461618</v>
      </c>
      <c r="M36" s="72">
        <f t="shared" si="1"/>
        <v>5.82</v>
      </c>
      <c r="N36" s="72">
        <f t="shared" si="1"/>
        <v>4325545</v>
      </c>
      <c r="O36" s="72">
        <f t="shared" si="1"/>
        <v>16.13</v>
      </c>
      <c r="P36" s="72">
        <f t="shared" si="1"/>
        <v>9202812</v>
      </c>
    </row>
    <row r="37" spans="2:16" x14ac:dyDescent="0.4">
      <c r="B37" s="73">
        <v>31</v>
      </c>
      <c r="C37" s="74" t="s">
        <v>298</v>
      </c>
      <c r="D37" s="70">
        <v>96.89</v>
      </c>
      <c r="E37" s="71">
        <v>71495020</v>
      </c>
      <c r="F37" s="70">
        <v>12.75</v>
      </c>
      <c r="G37" s="71">
        <v>6790000</v>
      </c>
      <c r="H37" s="70">
        <v>294.89</v>
      </c>
      <c r="I37" s="71">
        <v>118792750</v>
      </c>
      <c r="K37" s="72">
        <f t="shared" si="1"/>
        <v>96.89</v>
      </c>
      <c r="L37" s="72">
        <f t="shared" si="1"/>
        <v>71495020</v>
      </c>
      <c r="M37" s="72">
        <f t="shared" si="1"/>
        <v>12.75</v>
      </c>
      <c r="N37" s="72">
        <f t="shared" si="1"/>
        <v>6790000</v>
      </c>
      <c r="O37" s="72">
        <f t="shared" si="1"/>
        <v>294.89</v>
      </c>
      <c r="P37" s="72">
        <f t="shared" si="1"/>
        <v>118792750</v>
      </c>
    </row>
    <row r="38" spans="2:16" x14ac:dyDescent="0.4">
      <c r="B38" s="73">
        <v>32</v>
      </c>
      <c r="C38" s="74" t="s">
        <v>299</v>
      </c>
      <c r="D38" s="70">
        <v>406.21</v>
      </c>
      <c r="E38" s="71">
        <v>357018696</v>
      </c>
      <c r="F38" s="70">
        <v>32.76</v>
      </c>
      <c r="G38" s="71">
        <v>31450620</v>
      </c>
      <c r="H38" s="70">
        <v>59.69</v>
      </c>
      <c r="I38" s="71">
        <v>34208694</v>
      </c>
      <c r="K38" s="72">
        <f t="shared" si="1"/>
        <v>406.21</v>
      </c>
      <c r="L38" s="72">
        <f t="shared" si="1"/>
        <v>357018696</v>
      </c>
      <c r="M38" s="72">
        <f t="shared" si="1"/>
        <v>32.76</v>
      </c>
      <c r="N38" s="72">
        <f t="shared" si="1"/>
        <v>31450620</v>
      </c>
      <c r="O38" s="72">
        <f t="shared" si="1"/>
        <v>59.69</v>
      </c>
      <c r="P38" s="72">
        <f t="shared" si="1"/>
        <v>34208694</v>
      </c>
    </row>
    <row r="39" spans="2:16" x14ac:dyDescent="0.4">
      <c r="B39" s="73">
        <v>33</v>
      </c>
      <c r="C39" s="74" t="s">
        <v>300</v>
      </c>
      <c r="D39" s="70">
        <v>180.5</v>
      </c>
      <c r="E39" s="71">
        <v>377366070</v>
      </c>
      <c r="F39" s="70">
        <v>2.0099999999999998</v>
      </c>
      <c r="G39" s="71">
        <v>5467200</v>
      </c>
      <c r="H39" s="70">
        <v>93.51</v>
      </c>
      <c r="I39" s="71">
        <v>111439414</v>
      </c>
      <c r="K39" s="72">
        <f t="shared" si="1"/>
        <v>180.5</v>
      </c>
      <c r="L39" s="72">
        <f t="shared" si="1"/>
        <v>377366070</v>
      </c>
      <c r="M39" s="72">
        <f t="shared" si="1"/>
        <v>2.0099999999999998</v>
      </c>
      <c r="N39" s="72">
        <f t="shared" si="1"/>
        <v>5467200</v>
      </c>
      <c r="O39" s="72">
        <f t="shared" si="1"/>
        <v>93.51</v>
      </c>
      <c r="P39" s="72">
        <f t="shared" si="1"/>
        <v>111439414</v>
      </c>
    </row>
    <row r="40" spans="2:16" x14ac:dyDescent="0.4">
      <c r="B40" s="73">
        <v>34</v>
      </c>
      <c r="C40" s="74" t="s">
        <v>301</v>
      </c>
      <c r="D40" s="70">
        <v>203.48</v>
      </c>
      <c r="E40" s="71">
        <v>139392619</v>
      </c>
      <c r="F40" s="70">
        <v>4.5</v>
      </c>
      <c r="G40" s="71">
        <v>4193000</v>
      </c>
      <c r="H40" s="70">
        <v>10.24</v>
      </c>
      <c r="I40" s="71">
        <v>18716630</v>
      </c>
      <c r="K40" s="72">
        <f t="shared" si="1"/>
        <v>203.48</v>
      </c>
      <c r="L40" s="72">
        <f t="shared" si="1"/>
        <v>139392619</v>
      </c>
      <c r="M40" s="72">
        <f t="shared" si="1"/>
        <v>4.5</v>
      </c>
      <c r="N40" s="72">
        <f t="shared" si="1"/>
        <v>4193000</v>
      </c>
      <c r="O40" s="72">
        <f t="shared" si="1"/>
        <v>10.24</v>
      </c>
      <c r="P40" s="72">
        <f t="shared" si="1"/>
        <v>18716630</v>
      </c>
    </row>
    <row r="41" spans="2:16" x14ac:dyDescent="0.4">
      <c r="B41" s="73">
        <v>35</v>
      </c>
      <c r="C41" s="74" t="s">
        <v>302</v>
      </c>
      <c r="D41" s="70">
        <v>225.95</v>
      </c>
      <c r="E41" s="71">
        <v>279473600</v>
      </c>
      <c r="F41" s="70">
        <v>3.55</v>
      </c>
      <c r="G41" s="71">
        <v>6276815</v>
      </c>
      <c r="H41" s="70">
        <v>131.80000000000001</v>
      </c>
      <c r="I41" s="71">
        <v>201184265</v>
      </c>
      <c r="K41" s="72">
        <f t="shared" si="1"/>
        <v>225.95</v>
      </c>
      <c r="L41" s="72">
        <f t="shared" si="1"/>
        <v>279473600</v>
      </c>
      <c r="M41" s="72">
        <f t="shared" si="1"/>
        <v>3.55</v>
      </c>
      <c r="N41" s="72">
        <f t="shared" si="1"/>
        <v>6276815</v>
      </c>
      <c r="O41" s="72">
        <f t="shared" si="1"/>
        <v>131.80000000000001</v>
      </c>
      <c r="P41" s="72">
        <f t="shared" si="1"/>
        <v>201184265</v>
      </c>
    </row>
    <row r="42" spans="2:16" x14ac:dyDescent="0.4">
      <c r="B42" s="73">
        <v>36</v>
      </c>
      <c r="C42" s="74" t="s">
        <v>303</v>
      </c>
      <c r="D42" s="70">
        <v>163.72</v>
      </c>
      <c r="E42" s="71">
        <v>220805105</v>
      </c>
      <c r="F42" s="75">
        <v>0</v>
      </c>
      <c r="G42" s="76">
        <v>0</v>
      </c>
      <c r="H42" s="70">
        <v>15.46</v>
      </c>
      <c r="I42" s="71">
        <v>16219195</v>
      </c>
      <c r="K42" s="72">
        <f t="shared" si="1"/>
        <v>163.72</v>
      </c>
      <c r="L42" s="72">
        <f t="shared" si="1"/>
        <v>220805105</v>
      </c>
      <c r="M42" s="72">
        <f t="shared" si="1"/>
        <v>0</v>
      </c>
      <c r="N42" s="72">
        <f t="shared" si="1"/>
        <v>0</v>
      </c>
      <c r="O42" s="72">
        <f t="shared" si="1"/>
        <v>15.46</v>
      </c>
      <c r="P42" s="72">
        <f t="shared" si="1"/>
        <v>16219195</v>
      </c>
    </row>
    <row r="43" spans="2:16" x14ac:dyDescent="0.4">
      <c r="B43" s="73">
        <v>37</v>
      </c>
      <c r="C43" s="74" t="s">
        <v>304</v>
      </c>
      <c r="D43" s="70">
        <v>22</v>
      </c>
      <c r="E43" s="71">
        <v>42971280</v>
      </c>
      <c r="F43" s="75">
        <v>0</v>
      </c>
      <c r="G43" s="76">
        <v>0</v>
      </c>
      <c r="H43" s="70">
        <v>6.01</v>
      </c>
      <c r="I43" s="71">
        <v>13168920</v>
      </c>
      <c r="K43" s="72">
        <f t="shared" si="1"/>
        <v>22</v>
      </c>
      <c r="L43" s="72">
        <f t="shared" si="1"/>
        <v>42971280</v>
      </c>
      <c r="M43" s="72">
        <f t="shared" si="1"/>
        <v>0</v>
      </c>
      <c r="N43" s="72">
        <f t="shared" si="1"/>
        <v>0</v>
      </c>
      <c r="O43" s="72">
        <f t="shared" si="1"/>
        <v>6.01</v>
      </c>
      <c r="P43" s="72">
        <f t="shared" si="1"/>
        <v>13168920</v>
      </c>
    </row>
    <row r="44" spans="2:16" x14ac:dyDescent="0.4">
      <c r="B44" s="73">
        <v>38</v>
      </c>
      <c r="C44" s="74" t="s">
        <v>305</v>
      </c>
      <c r="D44" s="70">
        <v>127.08</v>
      </c>
      <c r="E44" s="71">
        <v>225493804</v>
      </c>
      <c r="F44" s="70">
        <v>6.16</v>
      </c>
      <c r="G44" s="71">
        <v>10593200</v>
      </c>
      <c r="H44" s="70">
        <v>22.16</v>
      </c>
      <c r="I44" s="71">
        <v>17633689</v>
      </c>
      <c r="K44" s="72">
        <f t="shared" si="1"/>
        <v>127.08</v>
      </c>
      <c r="L44" s="72">
        <f t="shared" si="1"/>
        <v>225493804</v>
      </c>
      <c r="M44" s="72">
        <f t="shared" si="1"/>
        <v>6.16</v>
      </c>
      <c r="N44" s="72">
        <f t="shared" si="1"/>
        <v>10593200</v>
      </c>
      <c r="O44" s="72">
        <f t="shared" si="1"/>
        <v>22.16</v>
      </c>
      <c r="P44" s="72">
        <f t="shared" si="1"/>
        <v>17633689</v>
      </c>
    </row>
    <row r="45" spans="2:16" x14ac:dyDescent="0.4">
      <c r="B45" s="73">
        <v>39</v>
      </c>
      <c r="C45" s="74" t="s">
        <v>306</v>
      </c>
      <c r="D45" s="70">
        <v>182.45</v>
      </c>
      <c r="E45" s="71">
        <v>205975738</v>
      </c>
      <c r="F45" s="70">
        <v>1.1000000000000001</v>
      </c>
      <c r="G45" s="71">
        <v>465875</v>
      </c>
      <c r="H45" s="70">
        <v>85.56</v>
      </c>
      <c r="I45" s="71">
        <v>57271290</v>
      </c>
      <c r="K45" s="72">
        <f t="shared" si="1"/>
        <v>182.45</v>
      </c>
      <c r="L45" s="72">
        <f t="shared" si="1"/>
        <v>205975738</v>
      </c>
      <c r="M45" s="72">
        <f t="shared" si="1"/>
        <v>1.1000000000000001</v>
      </c>
      <c r="N45" s="72">
        <f t="shared" si="1"/>
        <v>465875</v>
      </c>
      <c r="O45" s="72">
        <f t="shared" si="1"/>
        <v>85.56</v>
      </c>
      <c r="P45" s="72">
        <f t="shared" si="1"/>
        <v>57271290</v>
      </c>
    </row>
    <row r="46" spans="2:16" x14ac:dyDescent="0.4">
      <c r="B46" s="73">
        <v>40</v>
      </c>
      <c r="C46" s="74" t="s">
        <v>307</v>
      </c>
      <c r="D46" s="70">
        <v>50.77</v>
      </c>
      <c r="E46" s="71">
        <v>83273950</v>
      </c>
      <c r="F46" s="70">
        <v>42.96</v>
      </c>
      <c r="G46" s="71">
        <v>76739731</v>
      </c>
      <c r="H46" s="70">
        <v>60.75</v>
      </c>
      <c r="I46" s="71">
        <v>123923239</v>
      </c>
      <c r="K46" s="72">
        <f t="shared" si="1"/>
        <v>50.77</v>
      </c>
      <c r="L46" s="72">
        <f t="shared" si="1"/>
        <v>83273950</v>
      </c>
      <c r="M46" s="72">
        <f t="shared" si="1"/>
        <v>42.96</v>
      </c>
      <c r="N46" s="72">
        <f t="shared" si="1"/>
        <v>76739731</v>
      </c>
      <c r="O46" s="72">
        <f t="shared" si="1"/>
        <v>60.75</v>
      </c>
      <c r="P46" s="72">
        <f t="shared" si="1"/>
        <v>123923239</v>
      </c>
    </row>
    <row r="47" spans="2:16" x14ac:dyDescent="0.4">
      <c r="B47" s="73">
        <v>41</v>
      </c>
      <c r="C47" s="74" t="s">
        <v>308</v>
      </c>
      <c r="D47" s="70">
        <v>74.59</v>
      </c>
      <c r="E47" s="71">
        <v>103491790</v>
      </c>
      <c r="F47" s="70">
        <v>35.39</v>
      </c>
      <c r="G47" s="71">
        <v>23864355</v>
      </c>
      <c r="H47" s="70">
        <v>53</v>
      </c>
      <c r="I47" s="71">
        <v>124216539</v>
      </c>
      <c r="K47" s="72">
        <f t="shared" si="1"/>
        <v>74.59</v>
      </c>
      <c r="L47" s="72">
        <f t="shared" si="1"/>
        <v>103491790</v>
      </c>
      <c r="M47" s="72">
        <f t="shared" si="1"/>
        <v>35.39</v>
      </c>
      <c r="N47" s="72">
        <f t="shared" si="1"/>
        <v>23864355</v>
      </c>
      <c r="O47" s="72">
        <f t="shared" si="1"/>
        <v>53</v>
      </c>
      <c r="P47" s="72">
        <f t="shared" si="1"/>
        <v>124216539</v>
      </c>
    </row>
    <row r="48" spans="2:16" x14ac:dyDescent="0.4">
      <c r="B48" s="73">
        <v>42</v>
      </c>
      <c r="C48" s="74" t="s">
        <v>309</v>
      </c>
      <c r="D48" s="70">
        <v>27.22</v>
      </c>
      <c r="E48" s="71">
        <v>40939920</v>
      </c>
      <c r="F48" s="70">
        <v>5.22</v>
      </c>
      <c r="G48" s="71">
        <v>6003000</v>
      </c>
      <c r="H48" s="70">
        <v>2.56</v>
      </c>
      <c r="I48" s="71">
        <v>3021420</v>
      </c>
      <c r="K48" s="72">
        <f t="shared" si="1"/>
        <v>27.22</v>
      </c>
      <c r="L48" s="72">
        <f t="shared" si="1"/>
        <v>40939920</v>
      </c>
      <c r="M48" s="72">
        <f t="shared" si="1"/>
        <v>5.22</v>
      </c>
      <c r="N48" s="72">
        <f t="shared" si="1"/>
        <v>6003000</v>
      </c>
      <c r="O48" s="72">
        <f t="shared" si="1"/>
        <v>2.56</v>
      </c>
      <c r="P48" s="72">
        <f t="shared" si="1"/>
        <v>3021420</v>
      </c>
    </row>
    <row r="49" spans="2:16" x14ac:dyDescent="0.4">
      <c r="B49" s="73">
        <v>43</v>
      </c>
      <c r="C49" s="74" t="s">
        <v>310</v>
      </c>
      <c r="D49" s="70">
        <v>799.49</v>
      </c>
      <c r="E49" s="71">
        <v>1110252895</v>
      </c>
      <c r="F49" s="70">
        <v>76.150000000000006</v>
      </c>
      <c r="G49" s="71">
        <v>79651014</v>
      </c>
      <c r="H49" s="70">
        <v>157.07</v>
      </c>
      <c r="I49" s="71">
        <v>164882288</v>
      </c>
      <c r="K49" s="72">
        <f t="shared" si="1"/>
        <v>799.49</v>
      </c>
      <c r="L49" s="72">
        <f t="shared" si="1"/>
        <v>1110252895</v>
      </c>
      <c r="M49" s="72">
        <f t="shared" si="1"/>
        <v>76.150000000000006</v>
      </c>
      <c r="N49" s="72">
        <f t="shared" si="1"/>
        <v>79651014</v>
      </c>
      <c r="O49" s="72">
        <f t="shared" si="1"/>
        <v>157.07</v>
      </c>
      <c r="P49" s="72">
        <f t="shared" si="1"/>
        <v>164882288</v>
      </c>
    </row>
    <row r="50" spans="2:16" x14ac:dyDescent="0.4">
      <c r="B50" s="73">
        <v>44</v>
      </c>
      <c r="C50" s="74" t="s">
        <v>311</v>
      </c>
      <c r="D50" s="70">
        <v>529.92999999999995</v>
      </c>
      <c r="E50" s="71">
        <v>907018097</v>
      </c>
      <c r="F50" s="70">
        <v>18.989999999999998</v>
      </c>
      <c r="G50" s="71">
        <v>36393760</v>
      </c>
      <c r="H50" s="70">
        <v>138.30000000000001</v>
      </c>
      <c r="I50" s="71">
        <v>218251141</v>
      </c>
      <c r="K50" s="72">
        <f t="shared" si="1"/>
        <v>529.92999999999995</v>
      </c>
      <c r="L50" s="72">
        <f t="shared" si="1"/>
        <v>907018097</v>
      </c>
      <c r="M50" s="72">
        <f t="shared" si="1"/>
        <v>18.989999999999998</v>
      </c>
      <c r="N50" s="72">
        <f t="shared" si="1"/>
        <v>36393760</v>
      </c>
      <c r="O50" s="72">
        <f t="shared" si="1"/>
        <v>138.30000000000001</v>
      </c>
      <c r="P50" s="72">
        <f t="shared" si="1"/>
        <v>218251141</v>
      </c>
    </row>
    <row r="51" spans="2:16" x14ac:dyDescent="0.4">
      <c r="B51" s="73">
        <v>45</v>
      </c>
      <c r="C51" s="74" t="s">
        <v>312</v>
      </c>
      <c r="D51" s="70">
        <v>1966.91</v>
      </c>
      <c r="E51" s="71">
        <v>4476917615</v>
      </c>
      <c r="F51" s="70">
        <v>139.63</v>
      </c>
      <c r="G51" s="71">
        <v>214322599</v>
      </c>
      <c r="H51" s="70">
        <v>461.59</v>
      </c>
      <c r="I51" s="71">
        <v>548718216</v>
      </c>
      <c r="K51" s="72">
        <f t="shared" si="1"/>
        <v>1966.91</v>
      </c>
      <c r="L51" s="72">
        <f t="shared" si="1"/>
        <v>4476917615</v>
      </c>
      <c r="M51" s="72">
        <f t="shared" si="1"/>
        <v>139.63</v>
      </c>
      <c r="N51" s="72">
        <f t="shared" si="1"/>
        <v>214322599</v>
      </c>
      <c r="O51" s="72">
        <f t="shared" si="1"/>
        <v>461.59</v>
      </c>
      <c r="P51" s="72">
        <f t="shared" si="1"/>
        <v>548718216</v>
      </c>
    </row>
    <row r="52" spans="2:16" x14ac:dyDescent="0.4">
      <c r="B52" s="73">
        <v>46</v>
      </c>
      <c r="C52" s="74" t="s">
        <v>313</v>
      </c>
      <c r="D52" s="70">
        <v>452.03</v>
      </c>
      <c r="E52" s="71">
        <v>575033886</v>
      </c>
      <c r="F52" s="70">
        <v>23.26</v>
      </c>
      <c r="G52" s="71">
        <v>23098292</v>
      </c>
      <c r="H52" s="70">
        <v>96.14</v>
      </c>
      <c r="I52" s="71">
        <v>98472755</v>
      </c>
      <c r="K52" s="72">
        <f t="shared" si="1"/>
        <v>452.03</v>
      </c>
      <c r="L52" s="72">
        <f t="shared" si="1"/>
        <v>575033886</v>
      </c>
      <c r="M52" s="72">
        <f t="shared" si="1"/>
        <v>23.26</v>
      </c>
      <c r="N52" s="72">
        <f t="shared" si="1"/>
        <v>23098292</v>
      </c>
      <c r="O52" s="72">
        <f t="shared" si="1"/>
        <v>96.14</v>
      </c>
      <c r="P52" s="72">
        <f t="shared" si="1"/>
        <v>98472755</v>
      </c>
    </row>
    <row r="53" spans="2:16" x14ac:dyDescent="0.4">
      <c r="B53" s="73">
        <v>47</v>
      </c>
      <c r="C53" s="74" t="s">
        <v>314</v>
      </c>
      <c r="D53" s="70">
        <v>64.67</v>
      </c>
      <c r="E53" s="71">
        <v>56996300</v>
      </c>
      <c r="F53" s="70">
        <v>41.68</v>
      </c>
      <c r="G53" s="71">
        <v>45561300</v>
      </c>
      <c r="H53" s="70">
        <v>50.38</v>
      </c>
      <c r="I53" s="71">
        <v>58668500</v>
      </c>
      <c r="K53" s="72">
        <f t="shared" si="1"/>
        <v>64.67</v>
      </c>
      <c r="L53" s="72">
        <f t="shared" si="1"/>
        <v>56996300</v>
      </c>
      <c r="M53" s="72">
        <f t="shared" si="1"/>
        <v>41.68</v>
      </c>
      <c r="N53" s="72">
        <f t="shared" si="1"/>
        <v>45561300</v>
      </c>
      <c r="O53" s="72">
        <f t="shared" si="1"/>
        <v>50.38</v>
      </c>
      <c r="P53" s="72">
        <f t="shared" si="1"/>
        <v>58668500</v>
      </c>
    </row>
    <row r="54" spans="2:16" x14ac:dyDescent="0.4">
      <c r="B54" s="150" t="s">
        <v>226</v>
      </c>
      <c r="C54" s="151"/>
      <c r="D54" s="77">
        <v>12002.39</v>
      </c>
      <c r="E54" s="78">
        <v>16635683396</v>
      </c>
      <c r="F54" s="77">
        <v>2133.0700000000002</v>
      </c>
      <c r="G54" s="78">
        <v>2172116674</v>
      </c>
      <c r="H54" s="77">
        <v>4168.8900000000003</v>
      </c>
      <c r="I54" s="78">
        <v>4445008182</v>
      </c>
      <c r="K54" s="72">
        <f t="shared" ref="K54:P54" si="2">ROUND(SUM(K7:K53),2)</f>
        <v>12002.39</v>
      </c>
      <c r="L54" s="72">
        <f t="shared" si="2"/>
        <v>16635683396</v>
      </c>
      <c r="M54" s="72">
        <f t="shared" si="2"/>
        <v>2133.0700000000002</v>
      </c>
      <c r="N54" s="72">
        <f t="shared" si="2"/>
        <v>2172116674</v>
      </c>
      <c r="O54" s="72">
        <f t="shared" si="2"/>
        <v>4168.8900000000003</v>
      </c>
      <c r="P54" s="72">
        <f t="shared" si="2"/>
        <v>4445008182</v>
      </c>
    </row>
    <row r="55" spans="2:16" x14ac:dyDescent="0.4">
      <c r="K55" s="72"/>
      <c r="L55" s="72"/>
      <c r="M55" s="72"/>
      <c r="N55" s="72"/>
      <c r="O55" s="72"/>
      <c r="P55" s="72"/>
    </row>
    <row r="56" spans="2:16" x14ac:dyDescent="0.4">
      <c r="K56" s="72"/>
      <c r="L56" s="72"/>
      <c r="M56" s="72"/>
      <c r="N56" s="72"/>
      <c r="O56" s="72"/>
      <c r="P56" s="72"/>
    </row>
    <row r="57" spans="2:16" x14ac:dyDescent="0.4">
      <c r="K57" s="72"/>
      <c r="L57" s="72"/>
      <c r="M57" s="72"/>
      <c r="N57" s="72"/>
      <c r="O57" s="72"/>
      <c r="P57" s="72"/>
    </row>
    <row r="58" spans="2:16" x14ac:dyDescent="0.4">
      <c r="K58" s="72"/>
      <c r="L58" s="72"/>
      <c r="M58" s="72"/>
      <c r="N58" s="72"/>
      <c r="O58" s="72"/>
      <c r="P58" s="72"/>
    </row>
    <row r="59" spans="2:16" x14ac:dyDescent="0.4">
      <c r="B59" s="144" t="s">
        <v>258</v>
      </c>
      <c r="C59" s="145"/>
      <c r="D59" s="142" t="s">
        <v>227</v>
      </c>
      <c r="E59" s="143"/>
      <c r="F59" s="142" t="s">
        <v>228</v>
      </c>
      <c r="G59" s="152"/>
      <c r="H59" s="142" t="s">
        <v>229</v>
      </c>
      <c r="I59" s="143"/>
      <c r="K59" s="72"/>
      <c r="L59" s="72"/>
      <c r="M59" s="72"/>
      <c r="N59" s="72"/>
      <c r="O59" s="72"/>
      <c r="P59" s="72"/>
    </row>
    <row r="60" spans="2:16" x14ac:dyDescent="0.4">
      <c r="B60" s="146"/>
      <c r="C60" s="147"/>
      <c r="D60" s="67" t="s">
        <v>168</v>
      </c>
      <c r="E60" s="66" t="s">
        <v>259</v>
      </c>
      <c r="F60" s="67" t="s">
        <v>168</v>
      </c>
      <c r="G60" s="66" t="s">
        <v>259</v>
      </c>
      <c r="H60" s="67" t="s">
        <v>168</v>
      </c>
      <c r="I60" s="79" t="s">
        <v>259</v>
      </c>
      <c r="K60" s="72"/>
      <c r="L60" s="72"/>
      <c r="M60" s="72"/>
      <c r="N60" s="72"/>
      <c r="O60" s="72"/>
      <c r="P60" s="72"/>
    </row>
    <row r="61" spans="2:16" x14ac:dyDescent="0.4">
      <c r="B61" s="80">
        <v>1</v>
      </c>
      <c r="C61" s="81" t="s">
        <v>171</v>
      </c>
      <c r="D61" s="70">
        <v>1366.19</v>
      </c>
      <c r="E61" s="71">
        <v>937259265</v>
      </c>
      <c r="F61" s="70">
        <v>44910.6</v>
      </c>
      <c r="G61" s="71">
        <v>32198389579</v>
      </c>
      <c r="H61" s="70">
        <v>52282.6</v>
      </c>
      <c r="I61" s="71">
        <v>37912790605</v>
      </c>
      <c r="K61" s="72">
        <f>ROUND(D61,2)</f>
        <v>1366.19</v>
      </c>
      <c r="L61" s="72">
        <f t="shared" ref="L61:P107" si="3">ROUND(E61,2)</f>
        <v>937259265</v>
      </c>
      <c r="M61" s="72">
        <f t="shared" si="3"/>
        <v>44910.6</v>
      </c>
      <c r="N61" s="72">
        <f t="shared" si="3"/>
        <v>32198389579</v>
      </c>
      <c r="O61" s="72">
        <f t="shared" si="3"/>
        <v>52282.6</v>
      </c>
      <c r="P61" s="72">
        <f t="shared" si="3"/>
        <v>37912790605</v>
      </c>
    </row>
    <row r="62" spans="2:16" x14ac:dyDescent="0.4">
      <c r="B62" s="82">
        <v>2</v>
      </c>
      <c r="C62" s="83" t="s">
        <v>315</v>
      </c>
      <c r="D62" s="70">
        <v>50.71</v>
      </c>
      <c r="E62" s="71">
        <v>86408642</v>
      </c>
      <c r="F62" s="70">
        <v>7623.69</v>
      </c>
      <c r="G62" s="71">
        <v>11086676735</v>
      </c>
      <c r="H62" s="70">
        <v>8049.69</v>
      </c>
      <c r="I62" s="71">
        <v>11825434952</v>
      </c>
      <c r="K62" s="72">
        <f t="shared" ref="K62:K107" si="4">ROUND(D62,2)</f>
        <v>50.71</v>
      </c>
      <c r="L62" s="72">
        <f t="shared" si="3"/>
        <v>86408642</v>
      </c>
      <c r="M62" s="72">
        <f t="shared" si="3"/>
        <v>7623.69</v>
      </c>
      <c r="N62" s="72">
        <f t="shared" si="3"/>
        <v>11086676735</v>
      </c>
      <c r="O62" s="72">
        <f t="shared" si="3"/>
        <v>8049.69</v>
      </c>
      <c r="P62" s="72">
        <f t="shared" si="3"/>
        <v>11825434952</v>
      </c>
    </row>
    <row r="63" spans="2:16" x14ac:dyDescent="0.4">
      <c r="B63" s="82">
        <v>3</v>
      </c>
      <c r="C63" s="83" t="s">
        <v>316</v>
      </c>
      <c r="D63" s="70">
        <v>323.8</v>
      </c>
      <c r="E63" s="71">
        <v>331199583</v>
      </c>
      <c r="F63" s="70">
        <v>14902.57</v>
      </c>
      <c r="G63" s="71">
        <v>14978452795</v>
      </c>
      <c r="H63" s="70">
        <v>16329.47</v>
      </c>
      <c r="I63" s="71">
        <v>16978651980</v>
      </c>
      <c r="K63" s="72">
        <f t="shared" si="4"/>
        <v>323.8</v>
      </c>
      <c r="L63" s="72">
        <f t="shared" si="3"/>
        <v>331199583</v>
      </c>
      <c r="M63" s="72">
        <f t="shared" si="3"/>
        <v>14902.57</v>
      </c>
      <c r="N63" s="72">
        <f t="shared" si="3"/>
        <v>14978452795</v>
      </c>
      <c r="O63" s="72">
        <f t="shared" si="3"/>
        <v>16329.47</v>
      </c>
      <c r="P63" s="72">
        <f t="shared" si="3"/>
        <v>16978651980</v>
      </c>
    </row>
    <row r="64" spans="2:16" x14ac:dyDescent="0.4">
      <c r="B64" s="82">
        <v>4</v>
      </c>
      <c r="C64" s="83" t="s">
        <v>317</v>
      </c>
      <c r="D64" s="70">
        <v>51.37</v>
      </c>
      <c r="E64" s="71">
        <v>102950545</v>
      </c>
      <c r="F64" s="70">
        <v>2732.01</v>
      </c>
      <c r="G64" s="71">
        <v>5062157371</v>
      </c>
      <c r="H64" s="70">
        <v>2967.76</v>
      </c>
      <c r="I64" s="71">
        <v>5432211259</v>
      </c>
      <c r="K64" s="72">
        <f t="shared" si="4"/>
        <v>51.37</v>
      </c>
      <c r="L64" s="72">
        <f t="shared" si="3"/>
        <v>102950545</v>
      </c>
      <c r="M64" s="72">
        <f t="shared" si="3"/>
        <v>2732.01</v>
      </c>
      <c r="N64" s="72">
        <f t="shared" si="3"/>
        <v>5062157371</v>
      </c>
      <c r="O64" s="72">
        <f t="shared" si="3"/>
        <v>2967.76</v>
      </c>
      <c r="P64" s="72">
        <f t="shared" si="3"/>
        <v>5432211259</v>
      </c>
    </row>
    <row r="65" spans="2:16" x14ac:dyDescent="0.4">
      <c r="B65" s="82">
        <v>5</v>
      </c>
      <c r="C65" s="83" t="s">
        <v>318</v>
      </c>
      <c r="D65" s="70">
        <v>109.75</v>
      </c>
      <c r="E65" s="71">
        <v>195027704</v>
      </c>
      <c r="F65" s="70">
        <v>4903.96</v>
      </c>
      <c r="G65" s="71">
        <v>5564060483</v>
      </c>
      <c r="H65" s="70">
        <v>5347.55</v>
      </c>
      <c r="I65" s="71">
        <v>6372746948</v>
      </c>
      <c r="K65" s="72">
        <f t="shared" si="4"/>
        <v>109.75</v>
      </c>
      <c r="L65" s="72">
        <f t="shared" si="3"/>
        <v>195027704</v>
      </c>
      <c r="M65" s="72">
        <f t="shared" si="3"/>
        <v>4903.96</v>
      </c>
      <c r="N65" s="72">
        <f t="shared" si="3"/>
        <v>5564060483</v>
      </c>
      <c r="O65" s="72">
        <f t="shared" si="3"/>
        <v>5347.55</v>
      </c>
      <c r="P65" s="72">
        <f t="shared" si="3"/>
        <v>6372746948</v>
      </c>
    </row>
    <row r="66" spans="2:16" x14ac:dyDescent="0.4">
      <c r="B66" s="82">
        <v>6</v>
      </c>
      <c r="C66" s="83" t="s">
        <v>319</v>
      </c>
      <c r="D66" s="70">
        <v>28.75</v>
      </c>
      <c r="E66" s="71">
        <v>61253600</v>
      </c>
      <c r="F66" s="70">
        <v>2181.96</v>
      </c>
      <c r="G66" s="71">
        <v>3297118550</v>
      </c>
      <c r="H66" s="70">
        <v>2278.44</v>
      </c>
      <c r="I66" s="71">
        <v>3417612187</v>
      </c>
      <c r="K66" s="72">
        <f t="shared" si="4"/>
        <v>28.75</v>
      </c>
      <c r="L66" s="72">
        <f t="shared" si="3"/>
        <v>61253600</v>
      </c>
      <c r="M66" s="72">
        <f t="shared" si="3"/>
        <v>2181.96</v>
      </c>
      <c r="N66" s="72">
        <f t="shared" si="3"/>
        <v>3297118550</v>
      </c>
      <c r="O66" s="72">
        <f t="shared" si="3"/>
        <v>2278.44</v>
      </c>
      <c r="P66" s="72">
        <f t="shared" si="3"/>
        <v>3417612187</v>
      </c>
    </row>
    <row r="67" spans="2:16" x14ac:dyDescent="0.4">
      <c r="B67" s="82">
        <v>7</v>
      </c>
      <c r="C67" s="83" t="s">
        <v>320</v>
      </c>
      <c r="D67" s="70">
        <v>27.09</v>
      </c>
      <c r="E67" s="71">
        <v>43176160</v>
      </c>
      <c r="F67" s="70">
        <v>4440.8100000000004</v>
      </c>
      <c r="G67" s="71">
        <v>6094622373</v>
      </c>
      <c r="H67" s="70">
        <v>4669.3900000000003</v>
      </c>
      <c r="I67" s="71">
        <v>6382744318</v>
      </c>
      <c r="K67" s="72">
        <f t="shared" si="4"/>
        <v>27.09</v>
      </c>
      <c r="L67" s="72">
        <f t="shared" si="3"/>
        <v>43176160</v>
      </c>
      <c r="M67" s="72">
        <f t="shared" si="3"/>
        <v>4440.8100000000004</v>
      </c>
      <c r="N67" s="72">
        <f t="shared" si="3"/>
        <v>6094622373</v>
      </c>
      <c r="O67" s="72">
        <f t="shared" si="3"/>
        <v>4669.3900000000003</v>
      </c>
      <c r="P67" s="72">
        <f t="shared" si="3"/>
        <v>6382744318</v>
      </c>
    </row>
    <row r="68" spans="2:16" x14ac:dyDescent="0.4">
      <c r="B68" s="82">
        <v>8</v>
      </c>
      <c r="C68" s="83" t="s">
        <v>321</v>
      </c>
      <c r="D68" s="70">
        <v>109.15</v>
      </c>
      <c r="E68" s="71">
        <v>181798660</v>
      </c>
      <c r="F68" s="70">
        <v>2754.3</v>
      </c>
      <c r="G68" s="71">
        <v>4184205028</v>
      </c>
      <c r="H68" s="70">
        <v>3158.31</v>
      </c>
      <c r="I68" s="71">
        <v>4881310585</v>
      </c>
      <c r="K68" s="72">
        <f t="shared" si="4"/>
        <v>109.15</v>
      </c>
      <c r="L68" s="72">
        <f t="shared" si="3"/>
        <v>181798660</v>
      </c>
      <c r="M68" s="72">
        <f t="shared" si="3"/>
        <v>2754.3</v>
      </c>
      <c r="N68" s="72">
        <f t="shared" si="3"/>
        <v>4184205028</v>
      </c>
      <c r="O68" s="72">
        <f t="shared" si="3"/>
        <v>3158.31</v>
      </c>
      <c r="P68" s="72">
        <f t="shared" si="3"/>
        <v>4881310585</v>
      </c>
    </row>
    <row r="69" spans="2:16" x14ac:dyDescent="0.4">
      <c r="B69" s="82">
        <v>9</v>
      </c>
      <c r="C69" s="83" t="s">
        <v>322</v>
      </c>
      <c r="D69" s="70">
        <v>149.19999999999999</v>
      </c>
      <c r="E69" s="71">
        <v>191982307</v>
      </c>
      <c r="F69" s="70">
        <v>3865.98</v>
      </c>
      <c r="G69" s="71">
        <v>7409592483</v>
      </c>
      <c r="H69" s="70">
        <v>4558.0600000000004</v>
      </c>
      <c r="I69" s="71">
        <v>8613184345</v>
      </c>
      <c r="K69" s="72">
        <f t="shared" si="4"/>
        <v>149.19999999999999</v>
      </c>
      <c r="L69" s="72">
        <f t="shared" si="3"/>
        <v>191982307</v>
      </c>
      <c r="M69" s="72">
        <f t="shared" si="3"/>
        <v>3865.98</v>
      </c>
      <c r="N69" s="72">
        <f t="shared" si="3"/>
        <v>7409592483</v>
      </c>
      <c r="O69" s="72">
        <f t="shared" si="3"/>
        <v>4558.0600000000004</v>
      </c>
      <c r="P69" s="72">
        <f t="shared" si="3"/>
        <v>8613184345</v>
      </c>
    </row>
    <row r="70" spans="2:16" x14ac:dyDescent="0.4">
      <c r="B70" s="82">
        <v>10</v>
      </c>
      <c r="C70" s="83" t="s">
        <v>323</v>
      </c>
      <c r="D70" s="70">
        <v>96.29</v>
      </c>
      <c r="E70" s="71">
        <v>185650378</v>
      </c>
      <c r="F70" s="70">
        <v>4064.32</v>
      </c>
      <c r="G70" s="71">
        <v>9116584675</v>
      </c>
      <c r="H70" s="70">
        <v>4320.1499999999996</v>
      </c>
      <c r="I70" s="71">
        <v>9513183870</v>
      </c>
      <c r="K70" s="72">
        <f t="shared" si="4"/>
        <v>96.29</v>
      </c>
      <c r="L70" s="72">
        <f t="shared" si="3"/>
        <v>185650378</v>
      </c>
      <c r="M70" s="72">
        <f t="shared" si="3"/>
        <v>4064.32</v>
      </c>
      <c r="N70" s="72">
        <f t="shared" si="3"/>
        <v>9116584675</v>
      </c>
      <c r="O70" s="72">
        <f t="shared" si="3"/>
        <v>4320.1499999999996</v>
      </c>
      <c r="P70" s="72">
        <f t="shared" si="3"/>
        <v>9513183870</v>
      </c>
    </row>
    <row r="71" spans="2:16" x14ac:dyDescent="0.4">
      <c r="B71" s="82">
        <v>11</v>
      </c>
      <c r="C71" s="83" t="s">
        <v>324</v>
      </c>
      <c r="D71" s="70">
        <v>1.05</v>
      </c>
      <c r="E71" s="71">
        <v>1276600</v>
      </c>
      <c r="F71" s="70">
        <v>466.67</v>
      </c>
      <c r="G71" s="71">
        <v>1413182108</v>
      </c>
      <c r="H71" s="70">
        <v>475.42</v>
      </c>
      <c r="I71" s="71">
        <v>1422856908</v>
      </c>
      <c r="K71" s="72">
        <f t="shared" si="4"/>
        <v>1.05</v>
      </c>
      <c r="L71" s="72">
        <f t="shared" si="3"/>
        <v>1276600</v>
      </c>
      <c r="M71" s="72">
        <f t="shared" si="3"/>
        <v>466.67</v>
      </c>
      <c r="N71" s="72">
        <f t="shared" si="3"/>
        <v>1413182108</v>
      </c>
      <c r="O71" s="72">
        <f t="shared" si="3"/>
        <v>475.42</v>
      </c>
      <c r="P71" s="72">
        <f t="shared" si="3"/>
        <v>1422856908</v>
      </c>
    </row>
    <row r="72" spans="2:16" x14ac:dyDescent="0.4">
      <c r="B72" s="82">
        <v>12</v>
      </c>
      <c r="C72" s="83" t="s">
        <v>279</v>
      </c>
      <c r="D72" s="70">
        <v>76.11</v>
      </c>
      <c r="E72" s="71">
        <v>107551850</v>
      </c>
      <c r="F72" s="70">
        <v>522.04</v>
      </c>
      <c r="G72" s="71">
        <v>768160616</v>
      </c>
      <c r="H72" s="70">
        <v>697.29</v>
      </c>
      <c r="I72" s="71">
        <v>1014138574</v>
      </c>
      <c r="K72" s="72">
        <f t="shared" si="4"/>
        <v>76.11</v>
      </c>
      <c r="L72" s="72">
        <f t="shared" si="3"/>
        <v>107551850</v>
      </c>
      <c r="M72" s="72">
        <f t="shared" si="3"/>
        <v>522.04</v>
      </c>
      <c r="N72" s="72">
        <f t="shared" si="3"/>
        <v>768160616</v>
      </c>
      <c r="O72" s="72">
        <f t="shared" si="3"/>
        <v>697.29</v>
      </c>
      <c r="P72" s="72">
        <f t="shared" si="3"/>
        <v>1014138574</v>
      </c>
    </row>
    <row r="73" spans="2:16" x14ac:dyDescent="0.4">
      <c r="B73" s="82">
        <v>13</v>
      </c>
      <c r="C73" s="83" t="s">
        <v>280</v>
      </c>
      <c r="D73" s="70">
        <v>4.79</v>
      </c>
      <c r="E73" s="71">
        <v>13312400</v>
      </c>
      <c r="F73" s="70">
        <v>927.28</v>
      </c>
      <c r="G73" s="71">
        <v>2780640906</v>
      </c>
      <c r="H73" s="70">
        <v>953.6</v>
      </c>
      <c r="I73" s="71">
        <v>2838853087</v>
      </c>
      <c r="K73" s="72">
        <f t="shared" si="4"/>
        <v>4.79</v>
      </c>
      <c r="L73" s="72">
        <f t="shared" si="3"/>
        <v>13312400</v>
      </c>
      <c r="M73" s="72">
        <f t="shared" si="3"/>
        <v>927.28</v>
      </c>
      <c r="N73" s="72">
        <f t="shared" si="3"/>
        <v>2780640906</v>
      </c>
      <c r="O73" s="72">
        <f t="shared" si="3"/>
        <v>953.6</v>
      </c>
      <c r="P73" s="72">
        <f t="shared" si="3"/>
        <v>2838853087</v>
      </c>
    </row>
    <row r="74" spans="2:16" x14ac:dyDescent="0.4">
      <c r="B74" s="82">
        <v>14</v>
      </c>
      <c r="C74" s="83" t="s">
        <v>281</v>
      </c>
      <c r="D74" s="70">
        <v>19.239999999999998</v>
      </c>
      <c r="E74" s="71">
        <v>43544216</v>
      </c>
      <c r="F74" s="70">
        <v>5371.35</v>
      </c>
      <c r="G74" s="71">
        <v>10719583215</v>
      </c>
      <c r="H74" s="70">
        <v>5395.57</v>
      </c>
      <c r="I74" s="71">
        <v>10776018571</v>
      </c>
      <c r="K74" s="72">
        <f t="shared" si="4"/>
        <v>19.239999999999998</v>
      </c>
      <c r="L74" s="72">
        <f t="shared" si="3"/>
        <v>43544216</v>
      </c>
      <c r="M74" s="72">
        <f t="shared" si="3"/>
        <v>5371.35</v>
      </c>
      <c r="N74" s="72">
        <f t="shared" si="3"/>
        <v>10719583215</v>
      </c>
      <c r="O74" s="72">
        <f t="shared" si="3"/>
        <v>5395.57</v>
      </c>
      <c r="P74" s="72">
        <f t="shared" si="3"/>
        <v>10776018571</v>
      </c>
    </row>
    <row r="75" spans="2:16" x14ac:dyDescent="0.4">
      <c r="B75" s="82">
        <v>15</v>
      </c>
      <c r="C75" s="83" t="s">
        <v>282</v>
      </c>
      <c r="D75" s="70">
        <v>31.59</v>
      </c>
      <c r="E75" s="71">
        <v>84858950</v>
      </c>
      <c r="F75" s="70">
        <v>675.92</v>
      </c>
      <c r="G75" s="71">
        <v>1614579008</v>
      </c>
      <c r="H75" s="70">
        <v>742.13</v>
      </c>
      <c r="I75" s="71">
        <v>1770596936</v>
      </c>
      <c r="K75" s="72">
        <f t="shared" si="4"/>
        <v>31.59</v>
      </c>
      <c r="L75" s="72">
        <f t="shared" si="3"/>
        <v>84858950</v>
      </c>
      <c r="M75" s="72">
        <f t="shared" si="3"/>
        <v>675.92</v>
      </c>
      <c r="N75" s="72">
        <f t="shared" si="3"/>
        <v>1614579008</v>
      </c>
      <c r="O75" s="72">
        <f t="shared" si="3"/>
        <v>742.13</v>
      </c>
      <c r="P75" s="72">
        <f t="shared" si="3"/>
        <v>1770596936</v>
      </c>
    </row>
    <row r="76" spans="2:16" x14ac:dyDescent="0.4">
      <c r="B76" s="82">
        <v>16</v>
      </c>
      <c r="C76" s="83" t="s">
        <v>283</v>
      </c>
      <c r="D76" s="70">
        <v>3.24</v>
      </c>
      <c r="E76" s="71">
        <v>6589332</v>
      </c>
      <c r="F76" s="70">
        <v>74.64</v>
      </c>
      <c r="G76" s="71">
        <v>161930818</v>
      </c>
      <c r="H76" s="70">
        <v>118.7</v>
      </c>
      <c r="I76" s="71">
        <v>208944826</v>
      </c>
      <c r="K76" s="72">
        <f t="shared" si="4"/>
        <v>3.24</v>
      </c>
      <c r="L76" s="72">
        <f t="shared" si="3"/>
        <v>6589332</v>
      </c>
      <c r="M76" s="72">
        <f t="shared" si="3"/>
        <v>74.64</v>
      </c>
      <c r="N76" s="72">
        <f t="shared" si="3"/>
        <v>161930818</v>
      </c>
      <c r="O76" s="72">
        <f t="shared" si="3"/>
        <v>118.7</v>
      </c>
      <c r="P76" s="72">
        <f t="shared" si="3"/>
        <v>208944826</v>
      </c>
    </row>
    <row r="77" spans="2:16" x14ac:dyDescent="0.4">
      <c r="B77" s="82">
        <v>17</v>
      </c>
      <c r="C77" s="83" t="s">
        <v>284</v>
      </c>
      <c r="D77" s="70">
        <v>8.6999999999999993</v>
      </c>
      <c r="E77" s="71">
        <v>13668056</v>
      </c>
      <c r="F77" s="70">
        <v>1369.45</v>
      </c>
      <c r="G77" s="71">
        <v>2155055261</v>
      </c>
      <c r="H77" s="70">
        <v>1398.78</v>
      </c>
      <c r="I77" s="71">
        <v>2197137608</v>
      </c>
      <c r="K77" s="72">
        <f t="shared" si="4"/>
        <v>8.6999999999999993</v>
      </c>
      <c r="L77" s="72">
        <f t="shared" si="3"/>
        <v>13668056</v>
      </c>
      <c r="M77" s="72">
        <f t="shared" si="3"/>
        <v>1369.45</v>
      </c>
      <c r="N77" s="72">
        <f t="shared" si="3"/>
        <v>2155055261</v>
      </c>
      <c r="O77" s="72">
        <f t="shared" si="3"/>
        <v>1398.78</v>
      </c>
      <c r="P77" s="72">
        <f t="shared" si="3"/>
        <v>2197137608</v>
      </c>
    </row>
    <row r="78" spans="2:16" x14ac:dyDescent="0.4">
      <c r="B78" s="82">
        <v>18</v>
      </c>
      <c r="C78" s="83" t="s">
        <v>325</v>
      </c>
      <c r="D78" s="70">
        <v>0.47</v>
      </c>
      <c r="E78" s="71">
        <v>1301500</v>
      </c>
      <c r="F78" s="70">
        <v>496.54</v>
      </c>
      <c r="G78" s="71">
        <v>857221679</v>
      </c>
      <c r="H78" s="70">
        <v>524.41</v>
      </c>
      <c r="I78" s="71">
        <v>888943979</v>
      </c>
      <c r="K78" s="72">
        <f t="shared" si="4"/>
        <v>0.47</v>
      </c>
      <c r="L78" s="72">
        <f t="shared" si="3"/>
        <v>1301500</v>
      </c>
      <c r="M78" s="72">
        <f t="shared" si="3"/>
        <v>496.54</v>
      </c>
      <c r="N78" s="72">
        <f t="shared" si="3"/>
        <v>857221679</v>
      </c>
      <c r="O78" s="72">
        <f t="shared" si="3"/>
        <v>524.41</v>
      </c>
      <c r="P78" s="72">
        <f t="shared" si="3"/>
        <v>888943979</v>
      </c>
    </row>
    <row r="79" spans="2:16" x14ac:dyDescent="0.4">
      <c r="B79" s="82">
        <v>19</v>
      </c>
      <c r="C79" s="83" t="s">
        <v>326</v>
      </c>
      <c r="D79" s="70">
        <v>84.86</v>
      </c>
      <c r="E79" s="71">
        <v>106252650</v>
      </c>
      <c r="F79" s="70">
        <v>1663.8</v>
      </c>
      <c r="G79" s="71">
        <v>1577973432</v>
      </c>
      <c r="H79" s="70">
        <v>2031.78</v>
      </c>
      <c r="I79" s="71">
        <v>2082123692</v>
      </c>
      <c r="K79" s="72">
        <f t="shared" si="4"/>
        <v>84.86</v>
      </c>
      <c r="L79" s="72">
        <f t="shared" si="3"/>
        <v>106252650</v>
      </c>
      <c r="M79" s="72">
        <f t="shared" si="3"/>
        <v>1663.8</v>
      </c>
      <c r="N79" s="72">
        <f t="shared" si="3"/>
        <v>1577973432</v>
      </c>
      <c r="O79" s="72">
        <f t="shared" si="3"/>
        <v>2031.78</v>
      </c>
      <c r="P79" s="72">
        <f t="shared" si="3"/>
        <v>2082123692</v>
      </c>
    </row>
    <row r="80" spans="2:16" x14ac:dyDescent="0.4">
      <c r="B80" s="82">
        <v>20</v>
      </c>
      <c r="C80" s="83" t="s">
        <v>327</v>
      </c>
      <c r="D80" s="70">
        <v>0.96</v>
      </c>
      <c r="E80" s="71">
        <v>140910</v>
      </c>
      <c r="F80" s="70">
        <v>3530.18</v>
      </c>
      <c r="G80" s="71">
        <v>2030628025</v>
      </c>
      <c r="H80" s="70">
        <v>3573.2</v>
      </c>
      <c r="I80" s="71">
        <v>2068114802</v>
      </c>
      <c r="K80" s="72">
        <f t="shared" si="4"/>
        <v>0.96</v>
      </c>
      <c r="L80" s="72">
        <f t="shared" si="3"/>
        <v>140910</v>
      </c>
      <c r="M80" s="72">
        <f t="shared" si="3"/>
        <v>3530.18</v>
      </c>
      <c r="N80" s="72">
        <f t="shared" si="3"/>
        <v>2030628025</v>
      </c>
      <c r="O80" s="72">
        <f t="shared" si="3"/>
        <v>3573.2</v>
      </c>
      <c r="P80" s="72">
        <f t="shared" si="3"/>
        <v>2068114802</v>
      </c>
    </row>
    <row r="81" spans="2:16" x14ac:dyDescent="0.4">
      <c r="B81" s="82">
        <v>21</v>
      </c>
      <c r="C81" s="83" t="s">
        <v>328</v>
      </c>
      <c r="D81" s="70">
        <v>66.459999999999994</v>
      </c>
      <c r="E81" s="71">
        <v>32305771</v>
      </c>
      <c r="F81" s="70">
        <v>6753.48</v>
      </c>
      <c r="G81" s="71">
        <v>5568651536</v>
      </c>
      <c r="H81" s="70">
        <v>6936.8</v>
      </c>
      <c r="I81" s="71">
        <v>5671574155</v>
      </c>
      <c r="K81" s="72">
        <f t="shared" si="4"/>
        <v>66.459999999999994</v>
      </c>
      <c r="L81" s="72">
        <f t="shared" si="3"/>
        <v>32305771</v>
      </c>
      <c r="M81" s="72">
        <f t="shared" si="3"/>
        <v>6753.48</v>
      </c>
      <c r="N81" s="72">
        <f t="shared" si="3"/>
        <v>5568651536</v>
      </c>
      <c r="O81" s="72">
        <f t="shared" si="3"/>
        <v>6936.8</v>
      </c>
      <c r="P81" s="72">
        <f t="shared" si="3"/>
        <v>5671574155</v>
      </c>
    </row>
    <row r="82" spans="2:16" x14ac:dyDescent="0.4">
      <c r="B82" s="82">
        <v>22</v>
      </c>
      <c r="C82" s="83" t="s">
        <v>329</v>
      </c>
      <c r="D82" s="70">
        <v>39.369999999999997</v>
      </c>
      <c r="E82" s="71">
        <v>34728820</v>
      </c>
      <c r="F82" s="70">
        <v>5379.91</v>
      </c>
      <c r="G82" s="71">
        <v>9061106504</v>
      </c>
      <c r="H82" s="70">
        <v>5535.68</v>
      </c>
      <c r="I82" s="71">
        <v>9169284401</v>
      </c>
      <c r="K82" s="72">
        <f t="shared" si="4"/>
        <v>39.369999999999997</v>
      </c>
      <c r="L82" s="72">
        <f t="shared" si="3"/>
        <v>34728820</v>
      </c>
      <c r="M82" s="72">
        <f t="shared" si="3"/>
        <v>5379.91</v>
      </c>
      <c r="N82" s="72">
        <f t="shared" si="3"/>
        <v>9061106504</v>
      </c>
      <c r="O82" s="72">
        <f t="shared" si="3"/>
        <v>5535.68</v>
      </c>
      <c r="P82" s="72">
        <f t="shared" si="3"/>
        <v>9169284401</v>
      </c>
    </row>
    <row r="83" spans="2:16" x14ac:dyDescent="0.4">
      <c r="B83" s="82">
        <v>23</v>
      </c>
      <c r="C83" s="83" t="s">
        <v>330</v>
      </c>
      <c r="D83" s="75">
        <v>0</v>
      </c>
      <c r="E83" s="76">
        <v>0</v>
      </c>
      <c r="F83" s="70">
        <v>491.84</v>
      </c>
      <c r="G83" s="71">
        <v>546604271</v>
      </c>
      <c r="H83" s="70">
        <v>494.25</v>
      </c>
      <c r="I83" s="71">
        <v>551699371</v>
      </c>
      <c r="K83" s="72">
        <f t="shared" si="4"/>
        <v>0</v>
      </c>
      <c r="L83" s="72">
        <f t="shared" si="3"/>
        <v>0</v>
      </c>
      <c r="M83" s="72">
        <f t="shared" si="3"/>
        <v>491.84</v>
      </c>
      <c r="N83" s="72">
        <f t="shared" si="3"/>
        <v>546604271</v>
      </c>
      <c r="O83" s="72">
        <f t="shared" si="3"/>
        <v>494.25</v>
      </c>
      <c r="P83" s="72">
        <f t="shared" si="3"/>
        <v>551699371</v>
      </c>
    </row>
    <row r="84" spans="2:16" x14ac:dyDescent="0.4">
      <c r="B84" s="82">
        <v>24</v>
      </c>
      <c r="C84" s="83" t="s">
        <v>331</v>
      </c>
      <c r="D84" s="70">
        <v>12.29</v>
      </c>
      <c r="E84" s="71">
        <v>9967260</v>
      </c>
      <c r="F84" s="70">
        <v>1557.65</v>
      </c>
      <c r="G84" s="71">
        <v>3278002646</v>
      </c>
      <c r="H84" s="70">
        <v>1651.31</v>
      </c>
      <c r="I84" s="71">
        <v>3374807271</v>
      </c>
      <c r="K84" s="72">
        <f t="shared" si="4"/>
        <v>12.29</v>
      </c>
      <c r="L84" s="72">
        <f t="shared" si="3"/>
        <v>9967260</v>
      </c>
      <c r="M84" s="72">
        <f t="shared" si="3"/>
        <v>1557.65</v>
      </c>
      <c r="N84" s="72">
        <f t="shared" si="3"/>
        <v>3278002646</v>
      </c>
      <c r="O84" s="72">
        <f t="shared" si="3"/>
        <v>1651.31</v>
      </c>
      <c r="P84" s="72">
        <f t="shared" si="3"/>
        <v>3374807271</v>
      </c>
    </row>
    <row r="85" spans="2:16" x14ac:dyDescent="0.4">
      <c r="B85" s="82">
        <v>25</v>
      </c>
      <c r="C85" s="83" t="s">
        <v>332</v>
      </c>
      <c r="D85" s="70">
        <v>11.83</v>
      </c>
      <c r="E85" s="71">
        <v>9404642</v>
      </c>
      <c r="F85" s="70">
        <v>1042.7</v>
      </c>
      <c r="G85" s="71">
        <v>1392946219</v>
      </c>
      <c r="H85" s="70">
        <v>1071.42</v>
      </c>
      <c r="I85" s="71">
        <v>1417905760</v>
      </c>
      <c r="K85" s="72">
        <f t="shared" si="4"/>
        <v>11.83</v>
      </c>
      <c r="L85" s="72">
        <f t="shared" si="3"/>
        <v>9404642</v>
      </c>
      <c r="M85" s="72">
        <f t="shared" si="3"/>
        <v>1042.7</v>
      </c>
      <c r="N85" s="72">
        <f t="shared" si="3"/>
        <v>1392946219</v>
      </c>
      <c r="O85" s="72">
        <f t="shared" si="3"/>
        <v>1071.42</v>
      </c>
      <c r="P85" s="72">
        <f t="shared" si="3"/>
        <v>1417905760</v>
      </c>
    </row>
    <row r="86" spans="2:16" x14ac:dyDescent="0.4">
      <c r="B86" s="82">
        <v>26</v>
      </c>
      <c r="C86" s="83" t="s">
        <v>333</v>
      </c>
      <c r="D86" s="70">
        <v>27.72</v>
      </c>
      <c r="E86" s="71">
        <v>37455986</v>
      </c>
      <c r="F86" s="70">
        <v>709.45</v>
      </c>
      <c r="G86" s="71">
        <v>1153967595</v>
      </c>
      <c r="H86" s="70">
        <v>790.21</v>
      </c>
      <c r="I86" s="71">
        <v>1273107399</v>
      </c>
      <c r="K86" s="72">
        <f t="shared" si="4"/>
        <v>27.72</v>
      </c>
      <c r="L86" s="72">
        <f t="shared" si="3"/>
        <v>37455986</v>
      </c>
      <c r="M86" s="72">
        <f t="shared" si="3"/>
        <v>709.45</v>
      </c>
      <c r="N86" s="72">
        <f t="shared" si="3"/>
        <v>1153967595</v>
      </c>
      <c r="O86" s="72">
        <f t="shared" si="3"/>
        <v>790.21</v>
      </c>
      <c r="P86" s="72">
        <f t="shared" si="3"/>
        <v>1273107399</v>
      </c>
    </row>
    <row r="87" spans="2:16" x14ac:dyDescent="0.4">
      <c r="B87" s="82">
        <v>27</v>
      </c>
      <c r="C87" s="83" t="s">
        <v>334</v>
      </c>
      <c r="D87" s="70">
        <v>17</v>
      </c>
      <c r="E87" s="71">
        <v>39918018</v>
      </c>
      <c r="F87" s="70">
        <v>1279.69</v>
      </c>
      <c r="G87" s="71">
        <v>2993875788</v>
      </c>
      <c r="H87" s="70">
        <v>1318.1</v>
      </c>
      <c r="I87" s="71">
        <v>3064433464</v>
      </c>
      <c r="K87" s="72">
        <f t="shared" si="4"/>
        <v>17</v>
      </c>
      <c r="L87" s="72">
        <f t="shared" si="3"/>
        <v>39918018</v>
      </c>
      <c r="M87" s="72">
        <f t="shared" si="3"/>
        <v>1279.69</v>
      </c>
      <c r="N87" s="72">
        <f t="shared" si="3"/>
        <v>2993875788</v>
      </c>
      <c r="O87" s="72">
        <f t="shared" si="3"/>
        <v>1318.1</v>
      </c>
      <c r="P87" s="72">
        <f t="shared" si="3"/>
        <v>3064433464</v>
      </c>
    </row>
    <row r="88" spans="2:16" x14ac:dyDescent="0.4">
      <c r="B88" s="82">
        <v>28</v>
      </c>
      <c r="C88" s="83" t="s">
        <v>335</v>
      </c>
      <c r="D88" s="75">
        <v>0</v>
      </c>
      <c r="E88" s="76">
        <v>0</v>
      </c>
      <c r="F88" s="70">
        <v>1482.02</v>
      </c>
      <c r="G88" s="71">
        <v>2647762047</v>
      </c>
      <c r="H88" s="70">
        <v>1575.91</v>
      </c>
      <c r="I88" s="71">
        <v>2753009127</v>
      </c>
      <c r="K88" s="72">
        <f t="shared" si="4"/>
        <v>0</v>
      </c>
      <c r="L88" s="72">
        <f t="shared" si="3"/>
        <v>0</v>
      </c>
      <c r="M88" s="72">
        <f t="shared" si="3"/>
        <v>1482.02</v>
      </c>
      <c r="N88" s="72">
        <f t="shared" si="3"/>
        <v>2647762047</v>
      </c>
      <c r="O88" s="72">
        <f t="shared" si="3"/>
        <v>1575.91</v>
      </c>
      <c r="P88" s="72">
        <f t="shared" si="3"/>
        <v>2753009127</v>
      </c>
    </row>
    <row r="89" spans="2:16" x14ac:dyDescent="0.4">
      <c r="B89" s="82">
        <v>29</v>
      </c>
      <c r="C89" s="83" t="s">
        <v>336</v>
      </c>
      <c r="D89" s="70">
        <v>6.1</v>
      </c>
      <c r="E89" s="71">
        <v>14136425</v>
      </c>
      <c r="F89" s="70">
        <v>2024.58</v>
      </c>
      <c r="G89" s="71">
        <v>2247157945</v>
      </c>
      <c r="H89" s="70">
        <v>2068.1</v>
      </c>
      <c r="I89" s="71">
        <v>2294831127</v>
      </c>
      <c r="K89" s="72">
        <f t="shared" si="4"/>
        <v>6.1</v>
      </c>
      <c r="L89" s="72">
        <f t="shared" si="3"/>
        <v>14136425</v>
      </c>
      <c r="M89" s="72">
        <f t="shared" si="3"/>
        <v>2024.58</v>
      </c>
      <c r="N89" s="72">
        <f t="shared" si="3"/>
        <v>2247157945</v>
      </c>
      <c r="O89" s="72">
        <f t="shared" si="3"/>
        <v>2068.1</v>
      </c>
      <c r="P89" s="72">
        <f t="shared" si="3"/>
        <v>2294831127</v>
      </c>
    </row>
    <row r="90" spans="2:16" x14ac:dyDescent="0.4">
      <c r="B90" s="82">
        <v>30</v>
      </c>
      <c r="C90" s="83" t="s">
        <v>337</v>
      </c>
      <c r="D90" s="70">
        <v>16.57</v>
      </c>
      <c r="E90" s="71">
        <v>15172910</v>
      </c>
      <c r="F90" s="70">
        <v>5238.7</v>
      </c>
      <c r="G90" s="71">
        <v>4290713784</v>
      </c>
      <c r="H90" s="70">
        <v>5409.9</v>
      </c>
      <c r="I90" s="71">
        <v>4450876669</v>
      </c>
      <c r="K90" s="72">
        <f t="shared" si="4"/>
        <v>16.57</v>
      </c>
      <c r="L90" s="72">
        <f t="shared" si="3"/>
        <v>15172910</v>
      </c>
      <c r="M90" s="72">
        <f t="shared" si="3"/>
        <v>5238.7</v>
      </c>
      <c r="N90" s="72">
        <f t="shared" si="3"/>
        <v>4290713784</v>
      </c>
      <c r="O90" s="72">
        <f t="shared" si="3"/>
        <v>5409.9</v>
      </c>
      <c r="P90" s="72">
        <f t="shared" si="3"/>
        <v>4450876669</v>
      </c>
    </row>
    <row r="91" spans="2:16" x14ac:dyDescent="0.4">
      <c r="B91" s="82">
        <v>31</v>
      </c>
      <c r="C91" s="83" t="s">
        <v>338</v>
      </c>
      <c r="D91" s="70">
        <v>693.18</v>
      </c>
      <c r="E91" s="71">
        <v>248190600</v>
      </c>
      <c r="F91" s="70">
        <v>1310.99</v>
      </c>
      <c r="G91" s="71">
        <v>1264540868</v>
      </c>
      <c r="H91" s="70">
        <v>2408.6999999999998</v>
      </c>
      <c r="I91" s="71">
        <v>1709809238</v>
      </c>
      <c r="K91" s="72">
        <f t="shared" si="4"/>
        <v>693.18</v>
      </c>
      <c r="L91" s="72">
        <f t="shared" si="3"/>
        <v>248190600</v>
      </c>
      <c r="M91" s="72">
        <f t="shared" si="3"/>
        <v>1310.99</v>
      </c>
      <c r="N91" s="72">
        <f t="shared" si="3"/>
        <v>1264540868</v>
      </c>
      <c r="O91" s="72">
        <f t="shared" si="3"/>
        <v>2408.6999999999998</v>
      </c>
      <c r="P91" s="72">
        <f t="shared" si="3"/>
        <v>1709809238</v>
      </c>
    </row>
    <row r="92" spans="2:16" x14ac:dyDescent="0.4">
      <c r="B92" s="82">
        <v>32</v>
      </c>
      <c r="C92" s="83" t="s">
        <v>339</v>
      </c>
      <c r="D92" s="70">
        <v>70.86</v>
      </c>
      <c r="E92" s="71">
        <v>53292790</v>
      </c>
      <c r="F92" s="70">
        <v>2220.4899999999998</v>
      </c>
      <c r="G92" s="71">
        <v>2290474845</v>
      </c>
      <c r="H92" s="70">
        <v>2790.01</v>
      </c>
      <c r="I92" s="71">
        <v>2766445645</v>
      </c>
      <c r="K92" s="72">
        <f t="shared" si="4"/>
        <v>70.86</v>
      </c>
      <c r="L92" s="72">
        <f t="shared" si="3"/>
        <v>53292790</v>
      </c>
      <c r="M92" s="72">
        <f t="shared" si="3"/>
        <v>2220.4899999999998</v>
      </c>
      <c r="N92" s="72">
        <f t="shared" si="3"/>
        <v>2290474845</v>
      </c>
      <c r="O92" s="72">
        <f t="shared" si="3"/>
        <v>2790.01</v>
      </c>
      <c r="P92" s="72">
        <f t="shared" si="3"/>
        <v>2766445645</v>
      </c>
    </row>
    <row r="93" spans="2:16" x14ac:dyDescent="0.4">
      <c r="B93" s="82">
        <v>33</v>
      </c>
      <c r="C93" s="83" t="s">
        <v>340</v>
      </c>
      <c r="D93" s="70">
        <v>84.55</v>
      </c>
      <c r="E93" s="71">
        <v>90082146</v>
      </c>
      <c r="F93" s="70">
        <v>3156.3</v>
      </c>
      <c r="G93" s="71">
        <v>4381037278</v>
      </c>
      <c r="H93" s="70">
        <v>3516.87</v>
      </c>
      <c r="I93" s="71">
        <v>4965392108</v>
      </c>
      <c r="K93" s="72">
        <f t="shared" si="4"/>
        <v>84.55</v>
      </c>
      <c r="L93" s="72">
        <f t="shared" si="3"/>
        <v>90082146</v>
      </c>
      <c r="M93" s="72">
        <f t="shared" si="3"/>
        <v>3156.3</v>
      </c>
      <c r="N93" s="72">
        <f t="shared" si="3"/>
        <v>4381037278</v>
      </c>
      <c r="O93" s="72">
        <f t="shared" si="3"/>
        <v>3516.87</v>
      </c>
      <c r="P93" s="72">
        <f t="shared" si="3"/>
        <v>4965392108</v>
      </c>
    </row>
    <row r="94" spans="2:16" x14ac:dyDescent="0.4">
      <c r="B94" s="82">
        <v>34</v>
      </c>
      <c r="C94" s="83" t="s">
        <v>341</v>
      </c>
      <c r="D94" s="70">
        <v>134.09</v>
      </c>
      <c r="E94" s="71">
        <v>242295316</v>
      </c>
      <c r="F94" s="70">
        <v>4967.9799999999996</v>
      </c>
      <c r="G94" s="71">
        <v>9110541031</v>
      </c>
      <c r="H94" s="70">
        <v>5320.29</v>
      </c>
      <c r="I94" s="71">
        <v>9515138596</v>
      </c>
      <c r="K94" s="72">
        <f t="shared" si="4"/>
        <v>134.09</v>
      </c>
      <c r="L94" s="72">
        <f t="shared" si="3"/>
        <v>242295316</v>
      </c>
      <c r="M94" s="72">
        <f t="shared" si="3"/>
        <v>4967.9799999999996</v>
      </c>
      <c r="N94" s="72">
        <f t="shared" si="3"/>
        <v>9110541031</v>
      </c>
      <c r="O94" s="72">
        <f t="shared" si="3"/>
        <v>5320.29</v>
      </c>
      <c r="P94" s="72">
        <f t="shared" si="3"/>
        <v>9515138596</v>
      </c>
    </row>
    <row r="95" spans="2:16" x14ac:dyDescent="0.4">
      <c r="B95" s="82">
        <v>35</v>
      </c>
      <c r="C95" s="83" t="s">
        <v>342</v>
      </c>
      <c r="D95" s="70">
        <v>244.2</v>
      </c>
      <c r="E95" s="71">
        <v>651496689</v>
      </c>
      <c r="F95" s="70">
        <v>3445.51</v>
      </c>
      <c r="G95" s="71">
        <v>5713300460</v>
      </c>
      <c r="H95" s="70">
        <v>4051.01</v>
      </c>
      <c r="I95" s="71">
        <v>6851731829</v>
      </c>
      <c r="K95" s="72">
        <f t="shared" si="4"/>
        <v>244.2</v>
      </c>
      <c r="L95" s="72">
        <f t="shared" si="3"/>
        <v>651496689</v>
      </c>
      <c r="M95" s="72">
        <f t="shared" si="3"/>
        <v>3445.51</v>
      </c>
      <c r="N95" s="72">
        <f t="shared" si="3"/>
        <v>5713300460</v>
      </c>
      <c r="O95" s="72">
        <f t="shared" si="3"/>
        <v>4051.01</v>
      </c>
      <c r="P95" s="72">
        <f t="shared" si="3"/>
        <v>6851731829</v>
      </c>
    </row>
    <row r="96" spans="2:16" x14ac:dyDescent="0.4">
      <c r="B96" s="82">
        <v>36</v>
      </c>
      <c r="C96" s="83" t="s">
        <v>343</v>
      </c>
      <c r="D96" s="70">
        <v>33.74</v>
      </c>
      <c r="E96" s="71">
        <v>24941560</v>
      </c>
      <c r="F96" s="70">
        <v>3040.94</v>
      </c>
      <c r="G96" s="71">
        <v>3126591810</v>
      </c>
      <c r="H96" s="70">
        <v>3253.86</v>
      </c>
      <c r="I96" s="71">
        <v>3388557670</v>
      </c>
      <c r="K96" s="72">
        <f t="shared" si="4"/>
        <v>33.74</v>
      </c>
      <c r="L96" s="72">
        <f t="shared" si="3"/>
        <v>24941560</v>
      </c>
      <c r="M96" s="72">
        <f t="shared" si="3"/>
        <v>3040.94</v>
      </c>
      <c r="N96" s="72">
        <f t="shared" si="3"/>
        <v>3126591810</v>
      </c>
      <c r="O96" s="72">
        <f t="shared" si="3"/>
        <v>3253.86</v>
      </c>
      <c r="P96" s="72">
        <f t="shared" si="3"/>
        <v>3388557670</v>
      </c>
    </row>
    <row r="97" spans="2:16" x14ac:dyDescent="0.4">
      <c r="B97" s="82">
        <v>37</v>
      </c>
      <c r="C97" s="83" t="s">
        <v>344</v>
      </c>
      <c r="D97" s="70">
        <v>14.32</v>
      </c>
      <c r="E97" s="71">
        <v>35966400</v>
      </c>
      <c r="F97" s="70">
        <v>542.65</v>
      </c>
      <c r="G97" s="71">
        <v>1111379494</v>
      </c>
      <c r="H97" s="70">
        <v>584.98</v>
      </c>
      <c r="I97" s="71">
        <v>1203486094</v>
      </c>
      <c r="K97" s="72">
        <f t="shared" si="4"/>
        <v>14.32</v>
      </c>
      <c r="L97" s="72">
        <f t="shared" si="3"/>
        <v>35966400</v>
      </c>
      <c r="M97" s="72">
        <f t="shared" si="3"/>
        <v>542.65</v>
      </c>
      <c r="N97" s="72">
        <f t="shared" si="3"/>
        <v>1111379494</v>
      </c>
      <c r="O97" s="72">
        <f t="shared" si="3"/>
        <v>584.98</v>
      </c>
      <c r="P97" s="72">
        <f t="shared" si="3"/>
        <v>1203486094</v>
      </c>
    </row>
    <row r="98" spans="2:16" x14ac:dyDescent="0.4">
      <c r="B98" s="82">
        <v>38</v>
      </c>
      <c r="C98" s="83" t="s">
        <v>345</v>
      </c>
      <c r="D98" s="70">
        <v>60.85</v>
      </c>
      <c r="E98" s="71">
        <v>45157675</v>
      </c>
      <c r="F98" s="70">
        <v>9203.41</v>
      </c>
      <c r="G98" s="71">
        <v>11781781360</v>
      </c>
      <c r="H98" s="70">
        <v>9419.66</v>
      </c>
      <c r="I98" s="71">
        <v>12080659728</v>
      </c>
      <c r="K98" s="72">
        <f t="shared" si="4"/>
        <v>60.85</v>
      </c>
      <c r="L98" s="72">
        <f t="shared" si="3"/>
        <v>45157675</v>
      </c>
      <c r="M98" s="72">
        <f t="shared" si="3"/>
        <v>9203.41</v>
      </c>
      <c r="N98" s="72">
        <f t="shared" si="3"/>
        <v>11781781360</v>
      </c>
      <c r="O98" s="72">
        <f t="shared" si="3"/>
        <v>9419.66</v>
      </c>
      <c r="P98" s="72">
        <f t="shared" si="3"/>
        <v>12080659728</v>
      </c>
    </row>
    <row r="99" spans="2:16" x14ac:dyDescent="0.4">
      <c r="B99" s="82">
        <v>39</v>
      </c>
      <c r="C99" s="83" t="s">
        <v>346</v>
      </c>
      <c r="D99" s="70">
        <v>178.43</v>
      </c>
      <c r="E99" s="71">
        <v>120746345</v>
      </c>
      <c r="F99" s="70">
        <v>13423.58</v>
      </c>
      <c r="G99" s="71">
        <v>12724723070</v>
      </c>
      <c r="H99" s="70">
        <v>13871.12</v>
      </c>
      <c r="I99" s="71">
        <v>13109182318</v>
      </c>
      <c r="K99" s="72">
        <f t="shared" si="4"/>
        <v>178.43</v>
      </c>
      <c r="L99" s="72">
        <f t="shared" si="3"/>
        <v>120746345</v>
      </c>
      <c r="M99" s="72">
        <f t="shared" si="3"/>
        <v>13423.58</v>
      </c>
      <c r="N99" s="72">
        <f t="shared" si="3"/>
        <v>12724723070</v>
      </c>
      <c r="O99" s="72">
        <f t="shared" si="3"/>
        <v>13871.12</v>
      </c>
      <c r="P99" s="72">
        <f t="shared" si="3"/>
        <v>13109182318</v>
      </c>
    </row>
    <row r="100" spans="2:16" x14ac:dyDescent="0.4">
      <c r="B100" s="82">
        <v>40</v>
      </c>
      <c r="C100" s="83" t="s">
        <v>347</v>
      </c>
      <c r="D100" s="70">
        <v>43.1</v>
      </c>
      <c r="E100" s="71">
        <v>80184527</v>
      </c>
      <c r="F100" s="70">
        <v>4246.6400000000003</v>
      </c>
      <c r="G100" s="71">
        <v>9908108351</v>
      </c>
      <c r="H100" s="70">
        <v>4444.22</v>
      </c>
      <c r="I100" s="71">
        <v>10272229798</v>
      </c>
      <c r="K100" s="72">
        <f t="shared" si="4"/>
        <v>43.1</v>
      </c>
      <c r="L100" s="72">
        <f t="shared" si="3"/>
        <v>80184527</v>
      </c>
      <c r="M100" s="72">
        <f t="shared" si="3"/>
        <v>4246.6400000000003</v>
      </c>
      <c r="N100" s="72">
        <f t="shared" si="3"/>
        <v>9908108351</v>
      </c>
      <c r="O100" s="72">
        <f t="shared" si="3"/>
        <v>4444.22</v>
      </c>
      <c r="P100" s="72">
        <f t="shared" si="3"/>
        <v>10272229798</v>
      </c>
    </row>
    <row r="101" spans="2:16" x14ac:dyDescent="0.4">
      <c r="B101" s="82">
        <v>41</v>
      </c>
      <c r="C101" s="83" t="s">
        <v>348</v>
      </c>
      <c r="D101" s="70">
        <v>38.97</v>
      </c>
      <c r="E101" s="71">
        <v>47867320</v>
      </c>
      <c r="F101" s="70">
        <v>2167.98</v>
      </c>
      <c r="G101" s="71">
        <v>3708609699</v>
      </c>
      <c r="H101" s="70">
        <v>2369.9299999999998</v>
      </c>
      <c r="I101" s="71">
        <v>4008049703</v>
      </c>
      <c r="K101" s="72">
        <f t="shared" si="4"/>
        <v>38.97</v>
      </c>
      <c r="L101" s="72">
        <f t="shared" si="3"/>
        <v>47867320</v>
      </c>
      <c r="M101" s="72">
        <f t="shared" si="3"/>
        <v>2167.98</v>
      </c>
      <c r="N101" s="72">
        <f t="shared" si="3"/>
        <v>3708609699</v>
      </c>
      <c r="O101" s="72">
        <f t="shared" si="3"/>
        <v>2369.9299999999998</v>
      </c>
      <c r="P101" s="72">
        <f t="shared" si="3"/>
        <v>4008049703</v>
      </c>
    </row>
    <row r="102" spans="2:16" x14ac:dyDescent="0.4">
      <c r="B102" s="82">
        <v>42</v>
      </c>
      <c r="C102" s="83" t="s">
        <v>349</v>
      </c>
      <c r="D102" s="70">
        <v>13.8</v>
      </c>
      <c r="E102" s="71">
        <v>8503666</v>
      </c>
      <c r="F102" s="70">
        <v>1519.39</v>
      </c>
      <c r="G102" s="71">
        <v>2264064852</v>
      </c>
      <c r="H102" s="70">
        <v>1568.19</v>
      </c>
      <c r="I102" s="71">
        <v>2322532858</v>
      </c>
      <c r="K102" s="72">
        <f t="shared" si="4"/>
        <v>13.8</v>
      </c>
      <c r="L102" s="72">
        <f t="shared" si="3"/>
        <v>8503666</v>
      </c>
      <c r="M102" s="72">
        <f t="shared" si="3"/>
        <v>1519.39</v>
      </c>
      <c r="N102" s="72">
        <f t="shared" si="3"/>
        <v>2264064852</v>
      </c>
      <c r="O102" s="72">
        <f t="shared" si="3"/>
        <v>1568.19</v>
      </c>
      <c r="P102" s="72">
        <f t="shared" si="3"/>
        <v>2322532858</v>
      </c>
    </row>
    <row r="103" spans="2:16" x14ac:dyDescent="0.4">
      <c r="B103" s="82">
        <v>43</v>
      </c>
      <c r="C103" s="83" t="s">
        <v>350</v>
      </c>
      <c r="D103" s="70">
        <v>250.74</v>
      </c>
      <c r="E103" s="71">
        <v>201348433</v>
      </c>
      <c r="F103" s="70">
        <v>10203.23</v>
      </c>
      <c r="G103" s="71">
        <v>15184526251</v>
      </c>
      <c r="H103" s="70">
        <v>11486.68</v>
      </c>
      <c r="I103" s="71">
        <v>16740660881</v>
      </c>
      <c r="K103" s="72">
        <f t="shared" si="4"/>
        <v>250.74</v>
      </c>
      <c r="L103" s="72">
        <f t="shared" si="3"/>
        <v>201348433</v>
      </c>
      <c r="M103" s="72">
        <f t="shared" si="3"/>
        <v>10203.23</v>
      </c>
      <c r="N103" s="72">
        <f t="shared" si="3"/>
        <v>15184526251</v>
      </c>
      <c r="O103" s="72">
        <f t="shared" si="3"/>
        <v>11486.68</v>
      </c>
      <c r="P103" s="72">
        <f t="shared" si="3"/>
        <v>16740660881</v>
      </c>
    </row>
    <row r="104" spans="2:16" x14ac:dyDescent="0.4">
      <c r="B104" s="82">
        <v>44</v>
      </c>
      <c r="C104" s="83" t="s">
        <v>351</v>
      </c>
      <c r="D104" s="70">
        <v>155.37</v>
      </c>
      <c r="E104" s="71">
        <v>153654857</v>
      </c>
      <c r="F104" s="70">
        <v>5554.09</v>
      </c>
      <c r="G104" s="71">
        <v>8037562917</v>
      </c>
      <c r="H104" s="70">
        <v>6396.68</v>
      </c>
      <c r="I104" s="71">
        <v>9352880772</v>
      </c>
      <c r="K104" s="72">
        <f t="shared" si="4"/>
        <v>155.37</v>
      </c>
      <c r="L104" s="72">
        <f t="shared" si="3"/>
        <v>153654857</v>
      </c>
      <c r="M104" s="72">
        <f t="shared" si="3"/>
        <v>5554.09</v>
      </c>
      <c r="N104" s="72">
        <f t="shared" si="3"/>
        <v>8037562917</v>
      </c>
      <c r="O104" s="72">
        <f t="shared" si="3"/>
        <v>6396.68</v>
      </c>
      <c r="P104" s="72">
        <f t="shared" si="3"/>
        <v>9352880772</v>
      </c>
    </row>
    <row r="105" spans="2:16" x14ac:dyDescent="0.4">
      <c r="B105" s="82">
        <v>45</v>
      </c>
      <c r="C105" s="83" t="s">
        <v>352</v>
      </c>
      <c r="D105" s="70">
        <v>592.55999999999995</v>
      </c>
      <c r="E105" s="71">
        <v>530935566</v>
      </c>
      <c r="F105" s="70">
        <v>12915.99</v>
      </c>
      <c r="G105" s="71">
        <v>23901802748</v>
      </c>
      <c r="H105" s="70">
        <v>16076.68</v>
      </c>
      <c r="I105" s="71">
        <v>29672696744</v>
      </c>
      <c r="K105" s="72">
        <f t="shared" si="4"/>
        <v>592.55999999999995</v>
      </c>
      <c r="L105" s="72">
        <f t="shared" si="3"/>
        <v>530935566</v>
      </c>
      <c r="M105" s="72">
        <f t="shared" si="3"/>
        <v>12915.99</v>
      </c>
      <c r="N105" s="72">
        <f t="shared" si="3"/>
        <v>23901802748</v>
      </c>
      <c r="O105" s="72">
        <f t="shared" si="3"/>
        <v>16076.68</v>
      </c>
      <c r="P105" s="72">
        <f t="shared" si="3"/>
        <v>29672696744</v>
      </c>
    </row>
    <row r="106" spans="2:16" x14ac:dyDescent="0.4">
      <c r="B106" s="82">
        <v>46</v>
      </c>
      <c r="C106" s="83" t="s">
        <v>353</v>
      </c>
      <c r="D106" s="70">
        <v>237.15</v>
      </c>
      <c r="E106" s="71">
        <v>227574339</v>
      </c>
      <c r="F106" s="70">
        <v>19678.7</v>
      </c>
      <c r="G106" s="71">
        <v>26359173216</v>
      </c>
      <c r="H106" s="70">
        <v>20487.28</v>
      </c>
      <c r="I106" s="71">
        <v>27283352488</v>
      </c>
      <c r="K106" s="72">
        <f t="shared" si="4"/>
        <v>237.15</v>
      </c>
      <c r="L106" s="72">
        <f t="shared" si="3"/>
        <v>227574339</v>
      </c>
      <c r="M106" s="72">
        <f t="shared" si="3"/>
        <v>19678.7</v>
      </c>
      <c r="N106" s="72">
        <f t="shared" si="3"/>
        <v>26359173216</v>
      </c>
      <c r="O106" s="72">
        <f t="shared" si="3"/>
        <v>20487.28</v>
      </c>
      <c r="P106" s="72">
        <f t="shared" si="3"/>
        <v>27283352488</v>
      </c>
    </row>
    <row r="107" spans="2:16" x14ac:dyDescent="0.4">
      <c r="B107" s="82">
        <v>47</v>
      </c>
      <c r="C107" s="83" t="s">
        <v>354</v>
      </c>
      <c r="D107" s="70">
        <v>48</v>
      </c>
      <c r="E107" s="71">
        <v>59596600</v>
      </c>
      <c r="F107" s="70">
        <v>270.62</v>
      </c>
      <c r="G107" s="71">
        <v>364267600</v>
      </c>
      <c r="H107" s="70">
        <v>475.35</v>
      </c>
      <c r="I107" s="71">
        <v>585090300</v>
      </c>
      <c r="K107" s="72">
        <f t="shared" si="4"/>
        <v>48</v>
      </c>
      <c r="L107" s="72">
        <f t="shared" si="3"/>
        <v>59596600</v>
      </c>
      <c r="M107" s="72">
        <f t="shared" si="3"/>
        <v>270.62</v>
      </c>
      <c r="N107" s="72">
        <f t="shared" si="3"/>
        <v>364267600</v>
      </c>
      <c r="O107" s="72">
        <f t="shared" si="3"/>
        <v>475.35</v>
      </c>
      <c r="P107" s="72">
        <f t="shared" si="3"/>
        <v>585090300</v>
      </c>
    </row>
    <row r="108" spans="2:16" x14ac:dyDescent="0.4">
      <c r="B108" s="142" t="s">
        <v>226</v>
      </c>
      <c r="C108" s="143"/>
      <c r="D108" s="77">
        <v>5634.56</v>
      </c>
      <c r="E108" s="78">
        <v>5710127969</v>
      </c>
      <c r="F108" s="77">
        <v>231306.58</v>
      </c>
      <c r="G108" s="78">
        <v>297484089325</v>
      </c>
      <c r="H108" s="77">
        <v>255245.49</v>
      </c>
      <c r="I108" s="78">
        <v>326447025546</v>
      </c>
      <c r="K108" s="72">
        <f t="shared" ref="K108:P108" si="5">ROUND(SUM(K61:K107),2)</f>
        <v>5634.56</v>
      </c>
      <c r="L108" s="72">
        <f t="shared" si="5"/>
        <v>5710127969</v>
      </c>
      <c r="M108" s="72">
        <f t="shared" si="5"/>
        <v>231306.58</v>
      </c>
      <c r="N108" s="72">
        <f t="shared" si="5"/>
        <v>297484089325</v>
      </c>
      <c r="O108" s="72">
        <f t="shared" si="5"/>
        <v>255245.49</v>
      </c>
      <c r="P108" s="72">
        <f t="shared" si="5"/>
        <v>326447025546</v>
      </c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5"/>
  <pageMargins left="0.7" right="0.7" top="0.75" bottom="0.75" header="0.3" footer="0.3"/>
  <pageSetup paperSize="9" scale="69" orientation="portrait" r:id="rId1"/>
  <headerFooter>
    <oddFooter>&amp;R&amp;"游ゴシック,標準"&amp;9国立研究開発法人　森林研究・整備機構
森林保険センター</oddFooter>
  </headerFooter>
  <rowBreaks count="1" manualBreakCount="1">
    <brk id="5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view="pageBreakPreview" topLeftCell="A55" zoomScaleNormal="100" zoomScaleSheetLayoutView="100" workbookViewId="0">
      <selection activeCell="D48" sqref="D48"/>
    </sheetView>
  </sheetViews>
  <sheetFormatPr defaultRowHeight="18.75" x14ac:dyDescent="0.4"/>
  <cols>
    <col min="1" max="1" width="5.5" style="85" customWidth="1"/>
    <col min="2" max="2" width="11.625" style="85" customWidth="1"/>
    <col min="3" max="5" width="21.625" style="85" customWidth="1"/>
    <col min="6" max="256" width="9" style="85"/>
    <col min="257" max="257" width="5.5" style="85" customWidth="1"/>
    <col min="258" max="258" width="11.625" style="85" customWidth="1"/>
    <col min="259" max="261" width="21.625" style="85" customWidth="1"/>
    <col min="262" max="512" width="9" style="85"/>
    <col min="513" max="513" width="5.5" style="85" customWidth="1"/>
    <col min="514" max="514" width="11.625" style="85" customWidth="1"/>
    <col min="515" max="517" width="21.625" style="85" customWidth="1"/>
    <col min="518" max="768" width="9" style="85"/>
    <col min="769" max="769" width="5.5" style="85" customWidth="1"/>
    <col min="770" max="770" width="11.625" style="85" customWidth="1"/>
    <col min="771" max="773" width="21.625" style="85" customWidth="1"/>
    <col min="774" max="1024" width="9" style="85"/>
    <col min="1025" max="1025" width="5.5" style="85" customWidth="1"/>
    <col min="1026" max="1026" width="11.625" style="85" customWidth="1"/>
    <col min="1027" max="1029" width="21.625" style="85" customWidth="1"/>
    <col min="1030" max="1280" width="9" style="85"/>
    <col min="1281" max="1281" width="5.5" style="85" customWidth="1"/>
    <col min="1282" max="1282" width="11.625" style="85" customWidth="1"/>
    <col min="1283" max="1285" width="21.625" style="85" customWidth="1"/>
    <col min="1286" max="1536" width="9" style="85"/>
    <col min="1537" max="1537" width="5.5" style="85" customWidth="1"/>
    <col min="1538" max="1538" width="11.625" style="85" customWidth="1"/>
    <col min="1539" max="1541" width="21.625" style="85" customWidth="1"/>
    <col min="1542" max="1792" width="9" style="85"/>
    <col min="1793" max="1793" width="5.5" style="85" customWidth="1"/>
    <col min="1794" max="1794" width="11.625" style="85" customWidth="1"/>
    <col min="1795" max="1797" width="21.625" style="85" customWidth="1"/>
    <col min="1798" max="2048" width="9" style="85"/>
    <col min="2049" max="2049" width="5.5" style="85" customWidth="1"/>
    <col min="2050" max="2050" width="11.625" style="85" customWidth="1"/>
    <col min="2051" max="2053" width="21.625" style="85" customWidth="1"/>
    <col min="2054" max="2304" width="9" style="85"/>
    <col min="2305" max="2305" width="5.5" style="85" customWidth="1"/>
    <col min="2306" max="2306" width="11.625" style="85" customWidth="1"/>
    <col min="2307" max="2309" width="21.625" style="85" customWidth="1"/>
    <col min="2310" max="2560" width="9" style="85"/>
    <col min="2561" max="2561" width="5.5" style="85" customWidth="1"/>
    <col min="2562" max="2562" width="11.625" style="85" customWidth="1"/>
    <col min="2563" max="2565" width="21.625" style="85" customWidth="1"/>
    <col min="2566" max="2816" width="9" style="85"/>
    <col min="2817" max="2817" width="5.5" style="85" customWidth="1"/>
    <col min="2818" max="2818" width="11.625" style="85" customWidth="1"/>
    <col min="2819" max="2821" width="21.625" style="85" customWidth="1"/>
    <col min="2822" max="3072" width="9" style="85"/>
    <col min="3073" max="3073" width="5.5" style="85" customWidth="1"/>
    <col min="3074" max="3074" width="11.625" style="85" customWidth="1"/>
    <col min="3075" max="3077" width="21.625" style="85" customWidth="1"/>
    <col min="3078" max="3328" width="9" style="85"/>
    <col min="3329" max="3329" width="5.5" style="85" customWidth="1"/>
    <col min="3330" max="3330" width="11.625" style="85" customWidth="1"/>
    <col min="3331" max="3333" width="21.625" style="85" customWidth="1"/>
    <col min="3334" max="3584" width="9" style="85"/>
    <col min="3585" max="3585" width="5.5" style="85" customWidth="1"/>
    <col min="3586" max="3586" width="11.625" style="85" customWidth="1"/>
    <col min="3587" max="3589" width="21.625" style="85" customWidth="1"/>
    <col min="3590" max="3840" width="9" style="85"/>
    <col min="3841" max="3841" width="5.5" style="85" customWidth="1"/>
    <col min="3842" max="3842" width="11.625" style="85" customWidth="1"/>
    <col min="3843" max="3845" width="21.625" style="85" customWidth="1"/>
    <col min="3846" max="4096" width="9" style="85"/>
    <col min="4097" max="4097" width="5.5" style="85" customWidth="1"/>
    <col min="4098" max="4098" width="11.625" style="85" customWidth="1"/>
    <col min="4099" max="4101" width="21.625" style="85" customWidth="1"/>
    <col min="4102" max="4352" width="9" style="85"/>
    <col min="4353" max="4353" width="5.5" style="85" customWidth="1"/>
    <col min="4354" max="4354" width="11.625" style="85" customWidth="1"/>
    <col min="4355" max="4357" width="21.625" style="85" customWidth="1"/>
    <col min="4358" max="4608" width="9" style="85"/>
    <col min="4609" max="4609" width="5.5" style="85" customWidth="1"/>
    <col min="4610" max="4610" width="11.625" style="85" customWidth="1"/>
    <col min="4611" max="4613" width="21.625" style="85" customWidth="1"/>
    <col min="4614" max="4864" width="9" style="85"/>
    <col min="4865" max="4865" width="5.5" style="85" customWidth="1"/>
    <col min="4866" max="4866" width="11.625" style="85" customWidth="1"/>
    <col min="4867" max="4869" width="21.625" style="85" customWidth="1"/>
    <col min="4870" max="5120" width="9" style="85"/>
    <col min="5121" max="5121" width="5.5" style="85" customWidth="1"/>
    <col min="5122" max="5122" width="11.625" style="85" customWidth="1"/>
    <col min="5123" max="5125" width="21.625" style="85" customWidth="1"/>
    <col min="5126" max="5376" width="9" style="85"/>
    <col min="5377" max="5377" width="5.5" style="85" customWidth="1"/>
    <col min="5378" max="5378" width="11.625" style="85" customWidth="1"/>
    <col min="5379" max="5381" width="21.625" style="85" customWidth="1"/>
    <col min="5382" max="5632" width="9" style="85"/>
    <col min="5633" max="5633" width="5.5" style="85" customWidth="1"/>
    <col min="5634" max="5634" width="11.625" style="85" customWidth="1"/>
    <col min="5635" max="5637" width="21.625" style="85" customWidth="1"/>
    <col min="5638" max="5888" width="9" style="85"/>
    <col min="5889" max="5889" width="5.5" style="85" customWidth="1"/>
    <col min="5890" max="5890" width="11.625" style="85" customWidth="1"/>
    <col min="5891" max="5893" width="21.625" style="85" customWidth="1"/>
    <col min="5894" max="6144" width="9" style="85"/>
    <col min="6145" max="6145" width="5.5" style="85" customWidth="1"/>
    <col min="6146" max="6146" width="11.625" style="85" customWidth="1"/>
    <col min="6147" max="6149" width="21.625" style="85" customWidth="1"/>
    <col min="6150" max="6400" width="9" style="85"/>
    <col min="6401" max="6401" width="5.5" style="85" customWidth="1"/>
    <col min="6402" max="6402" width="11.625" style="85" customWidth="1"/>
    <col min="6403" max="6405" width="21.625" style="85" customWidth="1"/>
    <col min="6406" max="6656" width="9" style="85"/>
    <col min="6657" max="6657" width="5.5" style="85" customWidth="1"/>
    <col min="6658" max="6658" width="11.625" style="85" customWidth="1"/>
    <col min="6659" max="6661" width="21.625" style="85" customWidth="1"/>
    <col min="6662" max="6912" width="9" style="85"/>
    <col min="6913" max="6913" width="5.5" style="85" customWidth="1"/>
    <col min="6914" max="6914" width="11.625" style="85" customWidth="1"/>
    <col min="6915" max="6917" width="21.625" style="85" customWidth="1"/>
    <col min="6918" max="7168" width="9" style="85"/>
    <col min="7169" max="7169" width="5.5" style="85" customWidth="1"/>
    <col min="7170" max="7170" width="11.625" style="85" customWidth="1"/>
    <col min="7171" max="7173" width="21.625" style="85" customWidth="1"/>
    <col min="7174" max="7424" width="9" style="85"/>
    <col min="7425" max="7425" width="5.5" style="85" customWidth="1"/>
    <col min="7426" max="7426" width="11.625" style="85" customWidth="1"/>
    <col min="7427" max="7429" width="21.625" style="85" customWidth="1"/>
    <col min="7430" max="7680" width="9" style="85"/>
    <col min="7681" max="7681" width="5.5" style="85" customWidth="1"/>
    <col min="7682" max="7682" width="11.625" style="85" customWidth="1"/>
    <col min="7683" max="7685" width="21.625" style="85" customWidth="1"/>
    <col min="7686" max="7936" width="9" style="85"/>
    <col min="7937" max="7937" width="5.5" style="85" customWidth="1"/>
    <col min="7938" max="7938" width="11.625" style="85" customWidth="1"/>
    <col min="7939" max="7941" width="21.625" style="85" customWidth="1"/>
    <col min="7942" max="8192" width="9" style="85"/>
    <col min="8193" max="8193" width="5.5" style="85" customWidth="1"/>
    <col min="8194" max="8194" width="11.625" style="85" customWidth="1"/>
    <col min="8195" max="8197" width="21.625" style="85" customWidth="1"/>
    <col min="8198" max="8448" width="9" style="85"/>
    <col min="8449" max="8449" width="5.5" style="85" customWidth="1"/>
    <col min="8450" max="8450" width="11.625" style="85" customWidth="1"/>
    <col min="8451" max="8453" width="21.625" style="85" customWidth="1"/>
    <col min="8454" max="8704" width="9" style="85"/>
    <col min="8705" max="8705" width="5.5" style="85" customWidth="1"/>
    <col min="8706" max="8706" width="11.625" style="85" customWidth="1"/>
    <col min="8707" max="8709" width="21.625" style="85" customWidth="1"/>
    <col min="8710" max="8960" width="9" style="85"/>
    <col min="8961" max="8961" width="5.5" style="85" customWidth="1"/>
    <col min="8962" max="8962" width="11.625" style="85" customWidth="1"/>
    <col min="8963" max="8965" width="21.625" style="85" customWidth="1"/>
    <col min="8966" max="9216" width="9" style="85"/>
    <col min="9217" max="9217" width="5.5" style="85" customWidth="1"/>
    <col min="9218" max="9218" width="11.625" style="85" customWidth="1"/>
    <col min="9219" max="9221" width="21.625" style="85" customWidth="1"/>
    <col min="9222" max="9472" width="9" style="85"/>
    <col min="9473" max="9473" width="5.5" style="85" customWidth="1"/>
    <col min="9474" max="9474" width="11.625" style="85" customWidth="1"/>
    <col min="9475" max="9477" width="21.625" style="85" customWidth="1"/>
    <col min="9478" max="9728" width="9" style="85"/>
    <col min="9729" max="9729" width="5.5" style="85" customWidth="1"/>
    <col min="9730" max="9730" width="11.625" style="85" customWidth="1"/>
    <col min="9731" max="9733" width="21.625" style="85" customWidth="1"/>
    <col min="9734" max="9984" width="9" style="85"/>
    <col min="9985" max="9985" width="5.5" style="85" customWidth="1"/>
    <col min="9986" max="9986" width="11.625" style="85" customWidth="1"/>
    <col min="9987" max="9989" width="21.625" style="85" customWidth="1"/>
    <col min="9990" max="10240" width="9" style="85"/>
    <col min="10241" max="10241" width="5.5" style="85" customWidth="1"/>
    <col min="10242" max="10242" width="11.625" style="85" customWidth="1"/>
    <col min="10243" max="10245" width="21.625" style="85" customWidth="1"/>
    <col min="10246" max="10496" width="9" style="85"/>
    <col min="10497" max="10497" width="5.5" style="85" customWidth="1"/>
    <col min="10498" max="10498" width="11.625" style="85" customWidth="1"/>
    <col min="10499" max="10501" width="21.625" style="85" customWidth="1"/>
    <col min="10502" max="10752" width="9" style="85"/>
    <col min="10753" max="10753" width="5.5" style="85" customWidth="1"/>
    <col min="10754" max="10754" width="11.625" style="85" customWidth="1"/>
    <col min="10755" max="10757" width="21.625" style="85" customWidth="1"/>
    <col min="10758" max="11008" width="9" style="85"/>
    <col min="11009" max="11009" width="5.5" style="85" customWidth="1"/>
    <col min="11010" max="11010" width="11.625" style="85" customWidth="1"/>
    <col min="11011" max="11013" width="21.625" style="85" customWidth="1"/>
    <col min="11014" max="11264" width="9" style="85"/>
    <col min="11265" max="11265" width="5.5" style="85" customWidth="1"/>
    <col min="11266" max="11266" width="11.625" style="85" customWidth="1"/>
    <col min="11267" max="11269" width="21.625" style="85" customWidth="1"/>
    <col min="11270" max="11520" width="9" style="85"/>
    <col min="11521" max="11521" width="5.5" style="85" customWidth="1"/>
    <col min="11522" max="11522" width="11.625" style="85" customWidth="1"/>
    <col min="11523" max="11525" width="21.625" style="85" customWidth="1"/>
    <col min="11526" max="11776" width="9" style="85"/>
    <col min="11777" max="11777" width="5.5" style="85" customWidth="1"/>
    <col min="11778" max="11778" width="11.625" style="85" customWidth="1"/>
    <col min="11779" max="11781" width="21.625" style="85" customWidth="1"/>
    <col min="11782" max="12032" width="9" style="85"/>
    <col min="12033" max="12033" width="5.5" style="85" customWidth="1"/>
    <col min="12034" max="12034" width="11.625" style="85" customWidth="1"/>
    <col min="12035" max="12037" width="21.625" style="85" customWidth="1"/>
    <col min="12038" max="12288" width="9" style="85"/>
    <col min="12289" max="12289" width="5.5" style="85" customWidth="1"/>
    <col min="12290" max="12290" width="11.625" style="85" customWidth="1"/>
    <col min="12291" max="12293" width="21.625" style="85" customWidth="1"/>
    <col min="12294" max="12544" width="9" style="85"/>
    <col min="12545" max="12545" width="5.5" style="85" customWidth="1"/>
    <col min="12546" max="12546" width="11.625" style="85" customWidth="1"/>
    <col min="12547" max="12549" width="21.625" style="85" customWidth="1"/>
    <col min="12550" max="12800" width="9" style="85"/>
    <col min="12801" max="12801" width="5.5" style="85" customWidth="1"/>
    <col min="12802" max="12802" width="11.625" style="85" customWidth="1"/>
    <col min="12803" max="12805" width="21.625" style="85" customWidth="1"/>
    <col min="12806" max="13056" width="9" style="85"/>
    <col min="13057" max="13057" width="5.5" style="85" customWidth="1"/>
    <col min="13058" max="13058" width="11.625" style="85" customWidth="1"/>
    <col min="13059" max="13061" width="21.625" style="85" customWidth="1"/>
    <col min="13062" max="13312" width="9" style="85"/>
    <col min="13313" max="13313" width="5.5" style="85" customWidth="1"/>
    <col min="13314" max="13314" width="11.625" style="85" customWidth="1"/>
    <col min="13315" max="13317" width="21.625" style="85" customWidth="1"/>
    <col min="13318" max="13568" width="9" style="85"/>
    <col min="13569" max="13569" width="5.5" style="85" customWidth="1"/>
    <col min="13570" max="13570" width="11.625" style="85" customWidth="1"/>
    <col min="13571" max="13573" width="21.625" style="85" customWidth="1"/>
    <col min="13574" max="13824" width="9" style="85"/>
    <col min="13825" max="13825" width="5.5" style="85" customWidth="1"/>
    <col min="13826" max="13826" width="11.625" style="85" customWidth="1"/>
    <col min="13827" max="13829" width="21.625" style="85" customWidth="1"/>
    <col min="13830" max="14080" width="9" style="85"/>
    <col min="14081" max="14081" width="5.5" style="85" customWidth="1"/>
    <col min="14082" max="14082" width="11.625" style="85" customWidth="1"/>
    <col min="14083" max="14085" width="21.625" style="85" customWidth="1"/>
    <col min="14086" max="14336" width="9" style="85"/>
    <col min="14337" max="14337" width="5.5" style="85" customWidth="1"/>
    <col min="14338" max="14338" width="11.625" style="85" customWidth="1"/>
    <col min="14339" max="14341" width="21.625" style="85" customWidth="1"/>
    <col min="14342" max="14592" width="9" style="85"/>
    <col min="14593" max="14593" width="5.5" style="85" customWidth="1"/>
    <col min="14594" max="14594" width="11.625" style="85" customWidth="1"/>
    <col min="14595" max="14597" width="21.625" style="85" customWidth="1"/>
    <col min="14598" max="14848" width="9" style="85"/>
    <col min="14849" max="14849" width="5.5" style="85" customWidth="1"/>
    <col min="14850" max="14850" width="11.625" style="85" customWidth="1"/>
    <col min="14851" max="14853" width="21.625" style="85" customWidth="1"/>
    <col min="14854" max="15104" width="9" style="85"/>
    <col min="15105" max="15105" width="5.5" style="85" customWidth="1"/>
    <col min="15106" max="15106" width="11.625" style="85" customWidth="1"/>
    <col min="15107" max="15109" width="21.625" style="85" customWidth="1"/>
    <col min="15110" max="15360" width="9" style="85"/>
    <col min="15361" max="15361" width="5.5" style="85" customWidth="1"/>
    <col min="15362" max="15362" width="11.625" style="85" customWidth="1"/>
    <col min="15363" max="15365" width="21.625" style="85" customWidth="1"/>
    <col min="15366" max="15616" width="9" style="85"/>
    <col min="15617" max="15617" width="5.5" style="85" customWidth="1"/>
    <col min="15618" max="15618" width="11.625" style="85" customWidth="1"/>
    <col min="15619" max="15621" width="21.625" style="85" customWidth="1"/>
    <col min="15622" max="15872" width="9" style="85"/>
    <col min="15873" max="15873" width="5.5" style="85" customWidth="1"/>
    <col min="15874" max="15874" width="11.625" style="85" customWidth="1"/>
    <col min="15875" max="15877" width="21.625" style="85" customWidth="1"/>
    <col min="15878" max="16128" width="9" style="85"/>
    <col min="16129" max="16129" width="5.5" style="85" customWidth="1"/>
    <col min="16130" max="16130" width="11.625" style="85" customWidth="1"/>
    <col min="16131" max="16133" width="21.625" style="85" customWidth="1"/>
    <col min="16134" max="16384" width="9" style="85"/>
  </cols>
  <sheetData>
    <row r="1" spans="1:5" ht="19.5" x14ac:dyDescent="0.4">
      <c r="A1" s="84" t="s">
        <v>0</v>
      </c>
      <c r="B1" s="84"/>
    </row>
    <row r="2" spans="1:5" ht="19.5" x14ac:dyDescent="0.4">
      <c r="A2" s="84" t="s">
        <v>355</v>
      </c>
      <c r="B2" s="84"/>
    </row>
    <row r="3" spans="1:5" ht="19.5" x14ac:dyDescent="0.4">
      <c r="A3" s="84" t="s">
        <v>356</v>
      </c>
      <c r="B3" s="84"/>
    </row>
    <row r="4" spans="1:5" ht="19.5" x14ac:dyDescent="0.4">
      <c r="A4" s="84"/>
      <c r="B4" s="84"/>
    </row>
    <row r="5" spans="1:5" ht="19.5" customHeight="1" x14ac:dyDescent="0.4">
      <c r="A5" s="84"/>
      <c r="B5" s="153" t="s">
        <v>357</v>
      </c>
      <c r="C5" s="155" t="s">
        <v>358</v>
      </c>
      <c r="D5" s="156"/>
      <c r="E5" s="157"/>
    </row>
    <row r="6" spans="1:5" ht="19.5" customHeight="1" x14ac:dyDescent="0.4">
      <c r="B6" s="154"/>
      <c r="C6" s="86" t="s">
        <v>359</v>
      </c>
      <c r="D6" s="86" t="s">
        <v>360</v>
      </c>
      <c r="E6" s="86" t="s">
        <v>361</v>
      </c>
    </row>
    <row r="7" spans="1:5" x14ac:dyDescent="0.4">
      <c r="B7" s="87"/>
      <c r="C7" s="88" t="s">
        <v>8</v>
      </c>
      <c r="D7" s="88" t="s">
        <v>9</v>
      </c>
      <c r="E7" s="88" t="s">
        <v>10</v>
      </c>
    </row>
    <row r="8" spans="1:5" x14ac:dyDescent="0.4">
      <c r="B8" s="89" t="s">
        <v>35</v>
      </c>
      <c r="C8" s="90">
        <v>3826</v>
      </c>
      <c r="D8" s="91">
        <v>3023.42</v>
      </c>
      <c r="E8" s="90">
        <v>83300276</v>
      </c>
    </row>
    <row r="9" spans="1:5" x14ac:dyDescent="0.4">
      <c r="B9" s="89" t="s">
        <v>36</v>
      </c>
      <c r="C9" s="90">
        <v>10121</v>
      </c>
      <c r="D9" s="91">
        <v>5430.02</v>
      </c>
      <c r="E9" s="90">
        <v>143558119</v>
      </c>
    </row>
    <row r="10" spans="1:5" x14ac:dyDescent="0.4">
      <c r="B10" s="89" t="s">
        <v>37</v>
      </c>
      <c r="C10" s="90">
        <v>22052</v>
      </c>
      <c r="D10" s="91">
        <v>9640.17</v>
      </c>
      <c r="E10" s="90">
        <v>289985133</v>
      </c>
    </row>
    <row r="11" spans="1:5" x14ac:dyDescent="0.4">
      <c r="B11" s="89" t="s">
        <v>38</v>
      </c>
      <c r="C11" s="90">
        <v>13391</v>
      </c>
      <c r="D11" s="91">
        <v>4940.33</v>
      </c>
      <c r="E11" s="90">
        <v>163466637</v>
      </c>
    </row>
    <row r="12" spans="1:5" x14ac:dyDescent="0.4">
      <c r="B12" s="89" t="s">
        <v>39</v>
      </c>
      <c r="C12" s="90">
        <v>11091</v>
      </c>
      <c r="D12" s="91">
        <v>6105.59</v>
      </c>
      <c r="E12" s="90">
        <v>250273445</v>
      </c>
    </row>
    <row r="13" spans="1:5" x14ac:dyDescent="0.4">
      <c r="B13" s="89" t="s">
        <v>40</v>
      </c>
      <c r="C13" s="90">
        <v>14166</v>
      </c>
      <c r="D13" s="91">
        <v>5346.58</v>
      </c>
      <c r="E13" s="90">
        <v>240557353</v>
      </c>
    </row>
    <row r="14" spans="1:5" x14ac:dyDescent="0.4">
      <c r="B14" s="89" t="s">
        <v>41</v>
      </c>
      <c r="C14" s="90">
        <v>19966</v>
      </c>
      <c r="D14" s="91">
        <v>9980.7799999999988</v>
      </c>
      <c r="E14" s="90">
        <v>552094828</v>
      </c>
    </row>
    <row r="15" spans="1:5" x14ac:dyDescent="0.4">
      <c r="B15" s="89" t="s">
        <v>42</v>
      </c>
      <c r="C15" s="90">
        <v>25947</v>
      </c>
      <c r="D15" s="91">
        <v>9077.3799999999992</v>
      </c>
      <c r="E15" s="90">
        <v>564962240</v>
      </c>
    </row>
    <row r="16" spans="1:5" x14ac:dyDescent="0.4">
      <c r="B16" s="89" t="s">
        <v>43</v>
      </c>
      <c r="C16" s="90">
        <v>15904</v>
      </c>
      <c r="D16" s="91">
        <v>5618.41</v>
      </c>
      <c r="E16" s="90">
        <v>367720480</v>
      </c>
    </row>
    <row r="17" spans="2:5" x14ac:dyDescent="0.4">
      <c r="B17" s="89" t="s">
        <v>44</v>
      </c>
      <c r="C17" s="90">
        <v>14837</v>
      </c>
      <c r="D17" s="91">
        <v>6724.2100000000009</v>
      </c>
      <c r="E17" s="90">
        <v>464029913</v>
      </c>
    </row>
    <row r="18" spans="2:5" x14ac:dyDescent="0.4">
      <c r="B18" s="89" t="s">
        <v>45</v>
      </c>
      <c r="C18" s="90">
        <v>13284</v>
      </c>
      <c r="D18" s="91">
        <v>4888.9800000000005</v>
      </c>
      <c r="E18" s="90">
        <v>422952508</v>
      </c>
    </row>
    <row r="19" spans="2:5" x14ac:dyDescent="0.4">
      <c r="B19" s="89" t="s">
        <v>46</v>
      </c>
      <c r="C19" s="90">
        <v>15492</v>
      </c>
      <c r="D19" s="91">
        <v>5859.9800000000005</v>
      </c>
      <c r="E19" s="90">
        <v>451964195</v>
      </c>
    </row>
    <row r="20" spans="2:5" x14ac:dyDescent="0.4">
      <c r="B20" s="89" t="s">
        <v>47</v>
      </c>
      <c r="C20" s="90">
        <v>10971</v>
      </c>
      <c r="D20" s="91">
        <v>4692.4299999999994</v>
      </c>
      <c r="E20" s="90">
        <v>425130613</v>
      </c>
    </row>
    <row r="21" spans="2:5" x14ac:dyDescent="0.4">
      <c r="B21" s="89" t="s">
        <v>48</v>
      </c>
      <c r="C21" s="90">
        <v>18018</v>
      </c>
      <c r="D21" s="91">
        <v>9466.24</v>
      </c>
      <c r="E21" s="90">
        <v>1014470792</v>
      </c>
    </row>
    <row r="22" spans="2:5" x14ac:dyDescent="0.4">
      <c r="B22" s="89" t="s">
        <v>49</v>
      </c>
      <c r="C22" s="90">
        <v>19492</v>
      </c>
      <c r="D22" s="91">
        <v>7949.76</v>
      </c>
      <c r="E22" s="90">
        <v>914929637</v>
      </c>
    </row>
    <row r="23" spans="2:5" x14ac:dyDescent="0.4">
      <c r="B23" s="89" t="s">
        <v>50</v>
      </c>
      <c r="C23" s="90">
        <v>8189</v>
      </c>
      <c r="D23" s="91">
        <v>3727.92</v>
      </c>
      <c r="E23" s="90">
        <v>456910653</v>
      </c>
    </row>
    <row r="24" spans="2:5" x14ac:dyDescent="0.4">
      <c r="B24" s="89" t="s">
        <v>51</v>
      </c>
      <c r="C24" s="90">
        <v>7699</v>
      </c>
      <c r="D24" s="91">
        <v>2799.39</v>
      </c>
      <c r="E24" s="90">
        <v>530831472</v>
      </c>
    </row>
    <row r="25" spans="2:5" x14ac:dyDescent="0.4">
      <c r="B25" s="89" t="s">
        <v>52</v>
      </c>
      <c r="C25" s="90">
        <v>11514</v>
      </c>
      <c r="D25" s="91">
        <v>4706.0999999999995</v>
      </c>
      <c r="E25" s="90">
        <v>1108902368</v>
      </c>
    </row>
    <row r="26" spans="2:5" x14ac:dyDescent="0.4">
      <c r="B26" s="89" t="s">
        <v>53</v>
      </c>
      <c r="C26" s="90">
        <v>13067</v>
      </c>
      <c r="D26" s="91">
        <v>4690</v>
      </c>
      <c r="E26" s="90">
        <v>1241152567</v>
      </c>
    </row>
    <row r="27" spans="2:5" x14ac:dyDescent="0.4">
      <c r="B27" s="89" t="s">
        <v>54</v>
      </c>
      <c r="C27" s="90">
        <v>7058</v>
      </c>
      <c r="D27" s="91">
        <v>3550.9</v>
      </c>
      <c r="E27" s="90">
        <v>1103474678</v>
      </c>
    </row>
    <row r="28" spans="2:5" x14ac:dyDescent="0.4">
      <c r="B28" s="89" t="s">
        <v>55</v>
      </c>
      <c r="C28" s="90">
        <v>10528</v>
      </c>
      <c r="D28" s="91">
        <v>5719.7899999999991</v>
      </c>
      <c r="E28" s="90">
        <v>2416525847</v>
      </c>
    </row>
    <row r="29" spans="2:5" x14ac:dyDescent="0.4">
      <c r="B29" s="89" t="s">
        <v>56</v>
      </c>
      <c r="C29" s="90">
        <v>11086</v>
      </c>
      <c r="D29" s="91">
        <v>4745.8899999999994</v>
      </c>
      <c r="E29" s="90">
        <v>1877703987</v>
      </c>
    </row>
    <row r="30" spans="2:5" x14ac:dyDescent="0.4">
      <c r="B30" s="89" t="s">
        <v>57</v>
      </c>
      <c r="C30" s="90">
        <v>10324</v>
      </c>
      <c r="D30" s="91">
        <v>4123.68</v>
      </c>
      <c r="E30" s="90">
        <v>1848746231</v>
      </c>
    </row>
    <row r="31" spans="2:5" x14ac:dyDescent="0.4">
      <c r="B31" s="89" t="s">
        <v>58</v>
      </c>
      <c r="C31" s="90">
        <v>12011</v>
      </c>
      <c r="D31" s="91">
        <v>4440.96</v>
      </c>
      <c r="E31" s="90">
        <v>2104246554</v>
      </c>
    </row>
    <row r="32" spans="2:5" x14ac:dyDescent="0.4">
      <c r="B32" s="89" t="s">
        <v>59</v>
      </c>
      <c r="C32" s="90">
        <v>11926</v>
      </c>
      <c r="D32" s="91">
        <v>4227.9699999999993</v>
      </c>
      <c r="E32" s="90">
        <v>1981812416</v>
      </c>
    </row>
    <row r="33" spans="2:5" x14ac:dyDescent="0.4">
      <c r="B33" s="89" t="s">
        <v>60</v>
      </c>
      <c r="C33" s="90">
        <v>12502</v>
      </c>
      <c r="D33" s="91">
        <v>4039.4399999999996</v>
      </c>
      <c r="E33" s="90">
        <v>2070555460</v>
      </c>
    </row>
    <row r="34" spans="2:5" x14ac:dyDescent="0.4">
      <c r="B34" s="89" t="s">
        <v>61</v>
      </c>
      <c r="C34" s="90">
        <v>7650</v>
      </c>
      <c r="D34" s="91">
        <v>2739.4399999999996</v>
      </c>
      <c r="E34" s="90">
        <v>1854790446</v>
      </c>
    </row>
    <row r="35" spans="2:5" x14ac:dyDescent="0.4">
      <c r="B35" s="89" t="s">
        <v>62</v>
      </c>
      <c r="C35" s="90">
        <v>4277</v>
      </c>
      <c r="D35" s="91">
        <v>1682.4</v>
      </c>
      <c r="E35" s="90">
        <v>954744486</v>
      </c>
    </row>
    <row r="36" spans="2:5" x14ac:dyDescent="0.4">
      <c r="B36" s="89" t="s">
        <v>63</v>
      </c>
      <c r="C36" s="90">
        <v>6294</v>
      </c>
      <c r="D36" s="91">
        <v>2567.33</v>
      </c>
      <c r="E36" s="90">
        <v>1318524959</v>
      </c>
    </row>
    <row r="37" spans="2:5" x14ac:dyDescent="0.4">
      <c r="B37" s="89" t="s">
        <v>64</v>
      </c>
      <c r="C37" s="90">
        <v>4645</v>
      </c>
      <c r="D37" s="91">
        <v>1076.46</v>
      </c>
      <c r="E37" s="90">
        <v>590228241</v>
      </c>
    </row>
    <row r="38" spans="2:5" x14ac:dyDescent="0.4">
      <c r="B38" s="89" t="s">
        <v>65</v>
      </c>
      <c r="C38" s="90">
        <v>5930</v>
      </c>
      <c r="D38" s="91">
        <v>2094.52</v>
      </c>
      <c r="E38" s="90">
        <v>1449603638</v>
      </c>
    </row>
    <row r="39" spans="2:5" x14ac:dyDescent="0.4">
      <c r="B39" s="89" t="s">
        <v>66</v>
      </c>
      <c r="C39" s="90">
        <v>5826</v>
      </c>
      <c r="D39" s="91">
        <v>1930.01</v>
      </c>
      <c r="E39" s="90">
        <v>2295762859</v>
      </c>
    </row>
    <row r="40" spans="2:5" x14ac:dyDescent="0.4">
      <c r="B40" s="89" t="s">
        <v>67</v>
      </c>
      <c r="C40" s="90">
        <v>5076</v>
      </c>
      <c r="D40" s="91">
        <v>1721.8599999999997</v>
      </c>
      <c r="E40" s="90">
        <v>2167719811</v>
      </c>
    </row>
    <row r="41" spans="2:5" x14ac:dyDescent="0.4">
      <c r="B41" s="89" t="s">
        <v>68</v>
      </c>
      <c r="C41" s="90">
        <v>5117</v>
      </c>
      <c r="D41" s="91">
        <v>1593.4</v>
      </c>
      <c r="E41" s="90">
        <v>1110081877</v>
      </c>
    </row>
    <row r="42" spans="2:5" x14ac:dyDescent="0.4">
      <c r="B42" s="89" t="s">
        <v>69</v>
      </c>
      <c r="C42" s="90">
        <v>9024</v>
      </c>
      <c r="D42" s="91">
        <v>2984.31</v>
      </c>
      <c r="E42" s="90">
        <v>1681192925</v>
      </c>
    </row>
    <row r="43" spans="2:5" x14ac:dyDescent="0.4">
      <c r="B43" s="92" t="s">
        <v>70</v>
      </c>
      <c r="C43" s="93">
        <v>3614</v>
      </c>
      <c r="D43" s="94">
        <v>1145.0400000000002</v>
      </c>
      <c r="E43" s="93">
        <v>658453565</v>
      </c>
    </row>
    <row r="44" spans="2:5" x14ac:dyDescent="0.4">
      <c r="B44" s="89" t="s">
        <v>71</v>
      </c>
      <c r="C44" s="90">
        <v>4187</v>
      </c>
      <c r="D44" s="91">
        <v>2003.6399999999999</v>
      </c>
      <c r="E44" s="90">
        <v>867959362</v>
      </c>
    </row>
    <row r="45" spans="2:5" x14ac:dyDescent="0.4">
      <c r="B45" s="89" t="s">
        <v>72</v>
      </c>
      <c r="C45" s="90">
        <v>3396</v>
      </c>
      <c r="D45" s="91">
        <v>1071.06</v>
      </c>
      <c r="E45" s="90">
        <v>548757849</v>
      </c>
    </row>
    <row r="46" spans="2:5" x14ac:dyDescent="0.4">
      <c r="B46" s="89" t="s">
        <v>73</v>
      </c>
      <c r="C46" s="90">
        <v>5116</v>
      </c>
      <c r="D46" s="91">
        <v>1331.18</v>
      </c>
      <c r="E46" s="90">
        <v>656071564</v>
      </c>
    </row>
    <row r="47" spans="2:5" x14ac:dyDescent="0.4">
      <c r="B47" s="89" t="s">
        <v>74</v>
      </c>
      <c r="C47" s="90">
        <v>7884</v>
      </c>
      <c r="D47" s="91">
        <v>2502.04</v>
      </c>
      <c r="E47" s="90">
        <v>1374057088</v>
      </c>
    </row>
    <row r="48" spans="2:5" x14ac:dyDescent="0.4">
      <c r="B48" s="89" t="s">
        <v>75</v>
      </c>
      <c r="C48" s="90">
        <v>5329</v>
      </c>
      <c r="D48" s="91">
        <v>1609.08</v>
      </c>
      <c r="E48" s="90">
        <v>990415705</v>
      </c>
    </row>
    <row r="49" spans="2:5" x14ac:dyDescent="0.4">
      <c r="B49" s="89" t="s">
        <v>76</v>
      </c>
      <c r="C49" s="90">
        <v>3836</v>
      </c>
      <c r="D49" s="91">
        <v>1257.49</v>
      </c>
      <c r="E49" s="90">
        <v>627373250</v>
      </c>
    </row>
    <row r="50" spans="2:5" x14ac:dyDescent="0.4">
      <c r="B50" s="89" t="s">
        <v>77</v>
      </c>
      <c r="C50" s="90">
        <v>3692</v>
      </c>
      <c r="D50" s="91">
        <v>1234.8599999999999</v>
      </c>
      <c r="E50" s="90">
        <v>683890330</v>
      </c>
    </row>
    <row r="51" spans="2:5" x14ac:dyDescent="0.4">
      <c r="B51" s="89" t="s">
        <v>78</v>
      </c>
      <c r="C51" s="90">
        <v>3709</v>
      </c>
      <c r="D51" s="91">
        <v>1059.95</v>
      </c>
      <c r="E51" s="90">
        <v>888034448</v>
      </c>
    </row>
    <row r="52" spans="2:5" x14ac:dyDescent="0.4">
      <c r="B52" s="89" t="s">
        <v>79</v>
      </c>
      <c r="C52" s="90">
        <v>7543</v>
      </c>
      <c r="D52" s="91">
        <v>2161.12</v>
      </c>
      <c r="E52" s="90">
        <v>2246142976</v>
      </c>
    </row>
    <row r="53" spans="2:5" x14ac:dyDescent="0.4">
      <c r="B53" s="89" t="s">
        <v>80</v>
      </c>
      <c r="C53" s="90">
        <v>12774</v>
      </c>
      <c r="D53" s="91">
        <v>4234.9800000000005</v>
      </c>
      <c r="E53" s="90">
        <v>4031740332</v>
      </c>
    </row>
    <row r="54" spans="2:5" x14ac:dyDescent="0.4">
      <c r="B54" s="89" t="s">
        <v>81</v>
      </c>
      <c r="C54" s="90">
        <v>11165</v>
      </c>
      <c r="D54" s="91">
        <v>3767.86</v>
      </c>
      <c r="E54" s="90">
        <v>3868634922</v>
      </c>
    </row>
    <row r="55" spans="2:5" x14ac:dyDescent="0.4">
      <c r="B55" s="89" t="s">
        <v>82</v>
      </c>
      <c r="C55" s="90">
        <v>4755</v>
      </c>
      <c r="D55" s="91">
        <v>1510.85</v>
      </c>
      <c r="E55" s="90">
        <v>1447296880</v>
      </c>
    </row>
    <row r="56" spans="2:5" x14ac:dyDescent="0.4">
      <c r="B56" s="89" t="s">
        <v>83</v>
      </c>
      <c r="C56" s="90">
        <v>1685</v>
      </c>
      <c r="D56" s="91">
        <v>695.04</v>
      </c>
      <c r="E56" s="90">
        <v>424272061</v>
      </c>
    </row>
    <row r="57" spans="2:5" x14ac:dyDescent="0.4">
      <c r="B57" s="89" t="s">
        <v>84</v>
      </c>
      <c r="C57" s="90">
        <v>2419</v>
      </c>
      <c r="D57" s="91">
        <v>611.04999999999995</v>
      </c>
      <c r="E57" s="90">
        <v>455878166</v>
      </c>
    </row>
    <row r="58" spans="2:5" x14ac:dyDescent="0.4">
      <c r="B58" s="89" t="s">
        <v>85</v>
      </c>
      <c r="C58" s="90">
        <v>1798</v>
      </c>
      <c r="D58" s="91">
        <v>709.43000000000006</v>
      </c>
      <c r="E58" s="90">
        <v>561825800</v>
      </c>
    </row>
    <row r="59" spans="2:5" x14ac:dyDescent="0.4">
      <c r="B59" s="89" t="s">
        <v>86</v>
      </c>
      <c r="C59" s="90">
        <v>3229</v>
      </c>
      <c r="D59" s="91">
        <v>1031.93</v>
      </c>
      <c r="E59" s="90">
        <v>782912132</v>
      </c>
    </row>
    <row r="60" spans="2:5" x14ac:dyDescent="0.4">
      <c r="B60" s="89" t="s">
        <v>87</v>
      </c>
      <c r="C60" s="90">
        <v>2480</v>
      </c>
      <c r="D60" s="91">
        <v>1197.2</v>
      </c>
      <c r="E60" s="90">
        <v>766545972</v>
      </c>
    </row>
    <row r="61" spans="2:5" x14ac:dyDescent="0.4">
      <c r="B61" s="89" t="s">
        <v>88</v>
      </c>
      <c r="C61" s="90">
        <v>2143</v>
      </c>
      <c r="D61" s="91">
        <v>1183.56</v>
      </c>
      <c r="E61" s="90">
        <v>974322349</v>
      </c>
    </row>
    <row r="62" spans="2:5" x14ac:dyDescent="0.4">
      <c r="B62" s="89" t="s">
        <v>89</v>
      </c>
      <c r="C62" s="90">
        <v>1956</v>
      </c>
      <c r="D62" s="91">
        <v>872.4</v>
      </c>
      <c r="E62" s="90">
        <v>587153000</v>
      </c>
    </row>
    <row r="63" spans="2:5" x14ac:dyDescent="0.4">
      <c r="B63" s="92" t="s">
        <v>90</v>
      </c>
      <c r="C63" s="93">
        <v>2077</v>
      </c>
      <c r="D63" s="94">
        <v>875.67</v>
      </c>
      <c r="E63" s="93">
        <v>736937140</v>
      </c>
    </row>
  </sheetData>
  <mergeCells count="2">
    <mergeCell ref="B5:B6"/>
    <mergeCell ref="C5:E5"/>
  </mergeCells>
  <phoneticPr fontId="5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&amp;R&amp;"游ゴシック,標準"&amp;9国立研究開発法人　森林研究・整備機構
森林保険センター</oddFooter>
  </headerFooter>
  <rowBreaks count="1" manualBreakCount="1">
    <brk id="43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0"/>
  <sheetViews>
    <sheetView view="pageBreakPreview" zoomScale="85" zoomScaleNormal="55" zoomScaleSheetLayoutView="85" workbookViewId="0">
      <selection activeCell="H55" sqref="H55"/>
    </sheetView>
  </sheetViews>
  <sheetFormatPr defaultRowHeight="18.75" x14ac:dyDescent="0.4"/>
  <cols>
    <col min="1" max="1" width="8" style="36" customWidth="1"/>
    <col min="2" max="2" width="11.875" style="36" customWidth="1"/>
    <col min="3" max="5" width="13.625" style="36" customWidth="1"/>
    <col min="6" max="8" width="13.625" style="97" customWidth="1"/>
    <col min="9" max="16384" width="9" style="36"/>
  </cols>
  <sheetData>
    <row r="1" spans="1:74" ht="19.5" x14ac:dyDescent="0.4">
      <c r="A1" s="95" t="s">
        <v>362</v>
      </c>
      <c r="E1" s="96"/>
    </row>
    <row r="2" spans="1:74" ht="19.5" x14ac:dyDescent="0.4">
      <c r="A2" s="95" t="s">
        <v>363</v>
      </c>
      <c r="E2" s="98"/>
    </row>
    <row r="3" spans="1:74" ht="19.5" x14ac:dyDescent="0.4">
      <c r="A3" s="95" t="s">
        <v>364</v>
      </c>
      <c r="E3" s="96"/>
    </row>
    <row r="4" spans="1:74" x14ac:dyDescent="0.4">
      <c r="A4" s="158"/>
      <c r="B4" s="158"/>
      <c r="C4" s="158"/>
      <c r="D4" s="158"/>
      <c r="E4" s="158"/>
    </row>
    <row r="5" spans="1:74" ht="18.75" customHeight="1" x14ac:dyDescent="0.4">
      <c r="A5" s="159" t="s">
        <v>365</v>
      </c>
      <c r="B5" s="160"/>
      <c r="C5" s="165" t="s">
        <v>366</v>
      </c>
      <c r="D5" s="166"/>
      <c r="E5" s="167"/>
      <c r="F5" s="165" t="s">
        <v>367</v>
      </c>
      <c r="G5" s="166"/>
      <c r="H5" s="167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</row>
    <row r="6" spans="1:74" x14ac:dyDescent="0.4">
      <c r="A6" s="161"/>
      <c r="B6" s="162"/>
      <c r="C6" s="168"/>
      <c r="D6" s="169"/>
      <c r="E6" s="170"/>
      <c r="F6" s="168"/>
      <c r="G6" s="169"/>
      <c r="H6" s="170"/>
    </row>
    <row r="7" spans="1:74" x14ac:dyDescent="0.4">
      <c r="A7" s="163"/>
      <c r="B7" s="164"/>
      <c r="C7" s="100" t="s">
        <v>368</v>
      </c>
      <c r="D7" s="101" t="s">
        <v>369</v>
      </c>
      <c r="E7" s="102" t="s">
        <v>370</v>
      </c>
      <c r="F7" s="101" t="s">
        <v>368</v>
      </c>
      <c r="G7" s="102" t="s">
        <v>369</v>
      </c>
      <c r="H7" s="101" t="s">
        <v>370</v>
      </c>
    </row>
    <row r="8" spans="1:74" x14ac:dyDescent="0.4">
      <c r="A8" s="103"/>
      <c r="B8" s="104"/>
      <c r="C8" s="105" t="s">
        <v>371</v>
      </c>
      <c r="D8" s="106" t="s">
        <v>372</v>
      </c>
      <c r="E8" s="107" t="s">
        <v>373</v>
      </c>
      <c r="F8" s="105" t="s">
        <v>371</v>
      </c>
      <c r="G8" s="106" t="s">
        <v>372</v>
      </c>
      <c r="H8" s="105" t="s">
        <v>373</v>
      </c>
    </row>
    <row r="9" spans="1:74" x14ac:dyDescent="0.4">
      <c r="A9" s="108" t="s">
        <v>374</v>
      </c>
      <c r="B9" s="109" t="s">
        <v>102</v>
      </c>
      <c r="C9" s="110">
        <v>272</v>
      </c>
      <c r="D9" s="46">
        <v>333.75000000000023</v>
      </c>
      <c r="E9" s="110">
        <v>193433570</v>
      </c>
      <c r="F9" s="110">
        <v>0</v>
      </c>
      <c r="G9" s="46">
        <v>0</v>
      </c>
      <c r="H9" s="47">
        <v>0</v>
      </c>
    </row>
    <row r="10" spans="1:74" x14ac:dyDescent="0.4">
      <c r="A10" s="108" t="s">
        <v>375</v>
      </c>
      <c r="B10" s="109" t="s">
        <v>105</v>
      </c>
      <c r="C10" s="110">
        <v>5</v>
      </c>
      <c r="D10" s="46">
        <v>1.9200000000000002</v>
      </c>
      <c r="E10" s="110">
        <v>1239230</v>
      </c>
      <c r="F10" s="110">
        <v>1</v>
      </c>
      <c r="G10" s="46">
        <v>0.82</v>
      </c>
      <c r="H10" s="47">
        <v>520700</v>
      </c>
    </row>
    <row r="11" spans="1:74" x14ac:dyDescent="0.4">
      <c r="A11" s="108" t="s">
        <v>376</v>
      </c>
      <c r="B11" s="109" t="s">
        <v>107</v>
      </c>
      <c r="C11" s="110">
        <v>84</v>
      </c>
      <c r="D11" s="46">
        <v>21.340000000000003</v>
      </c>
      <c r="E11" s="110">
        <v>21101874</v>
      </c>
      <c r="F11" s="110">
        <v>1</v>
      </c>
      <c r="G11" s="46">
        <v>0.02</v>
      </c>
      <c r="H11" s="47">
        <v>7384</v>
      </c>
    </row>
    <row r="12" spans="1:74" x14ac:dyDescent="0.4">
      <c r="A12" s="108" t="s">
        <v>377</v>
      </c>
      <c r="B12" s="109" t="s">
        <v>109</v>
      </c>
      <c r="C12" s="110">
        <v>28</v>
      </c>
      <c r="D12" s="46">
        <v>11.05</v>
      </c>
      <c r="E12" s="110">
        <v>3722925</v>
      </c>
      <c r="F12" s="110">
        <v>0</v>
      </c>
      <c r="G12" s="46">
        <v>0</v>
      </c>
      <c r="H12" s="47">
        <v>0</v>
      </c>
    </row>
    <row r="13" spans="1:74" x14ac:dyDescent="0.4">
      <c r="A13" s="108" t="s">
        <v>378</v>
      </c>
      <c r="B13" s="109" t="s">
        <v>111</v>
      </c>
      <c r="C13" s="110">
        <v>105</v>
      </c>
      <c r="D13" s="46">
        <v>31.27000000000001</v>
      </c>
      <c r="E13" s="110">
        <v>16210510</v>
      </c>
      <c r="F13" s="110">
        <v>3</v>
      </c>
      <c r="G13" s="46">
        <v>1.8199999999999998</v>
      </c>
      <c r="H13" s="47">
        <v>554975</v>
      </c>
    </row>
    <row r="14" spans="1:74" x14ac:dyDescent="0.4">
      <c r="A14" s="108" t="s">
        <v>379</v>
      </c>
      <c r="B14" s="109" t="s">
        <v>113</v>
      </c>
      <c r="C14" s="110">
        <v>34</v>
      </c>
      <c r="D14" s="46">
        <v>6.469999999999998</v>
      </c>
      <c r="E14" s="110">
        <v>3575315</v>
      </c>
      <c r="F14" s="110">
        <v>0</v>
      </c>
      <c r="G14" s="46">
        <v>0</v>
      </c>
      <c r="H14" s="47">
        <v>0</v>
      </c>
    </row>
    <row r="15" spans="1:74" x14ac:dyDescent="0.4">
      <c r="A15" s="108" t="s">
        <v>380</v>
      </c>
      <c r="B15" s="109" t="s">
        <v>115</v>
      </c>
      <c r="C15" s="110">
        <v>10</v>
      </c>
      <c r="D15" s="46">
        <v>2.7300000000000004</v>
      </c>
      <c r="E15" s="110">
        <v>2389200</v>
      </c>
      <c r="F15" s="110">
        <v>0</v>
      </c>
      <c r="G15" s="46">
        <v>0</v>
      </c>
      <c r="H15" s="47">
        <v>0</v>
      </c>
    </row>
    <row r="16" spans="1:74" x14ac:dyDescent="0.4">
      <c r="A16" s="108" t="s">
        <v>381</v>
      </c>
      <c r="B16" s="109" t="s">
        <v>117</v>
      </c>
      <c r="C16" s="110">
        <v>3</v>
      </c>
      <c r="D16" s="46">
        <v>0.19</v>
      </c>
      <c r="E16" s="110">
        <v>253880</v>
      </c>
      <c r="F16" s="110">
        <v>0</v>
      </c>
      <c r="G16" s="46">
        <v>0</v>
      </c>
      <c r="H16" s="47">
        <v>0</v>
      </c>
    </row>
    <row r="17" spans="1:8" x14ac:dyDescent="0.4">
      <c r="A17" s="108" t="s">
        <v>382</v>
      </c>
      <c r="B17" s="109" t="s">
        <v>119</v>
      </c>
      <c r="C17" s="110">
        <v>41</v>
      </c>
      <c r="D17" s="46">
        <v>8.41</v>
      </c>
      <c r="E17" s="110">
        <v>13927476</v>
      </c>
      <c r="F17" s="110">
        <v>2</v>
      </c>
      <c r="G17" s="46">
        <v>0.31</v>
      </c>
      <c r="H17" s="47">
        <v>570258</v>
      </c>
    </row>
    <row r="18" spans="1:8" x14ac:dyDescent="0.4">
      <c r="A18" s="108" t="s">
        <v>383</v>
      </c>
      <c r="B18" s="109" t="s">
        <v>120</v>
      </c>
      <c r="C18" s="110">
        <v>5</v>
      </c>
      <c r="D18" s="46">
        <v>1.9700000000000002</v>
      </c>
      <c r="E18" s="110">
        <v>1429990</v>
      </c>
      <c r="F18" s="110">
        <v>2</v>
      </c>
      <c r="G18" s="46">
        <v>0.49</v>
      </c>
      <c r="H18" s="47">
        <v>1090740</v>
      </c>
    </row>
    <row r="19" spans="1:8" x14ac:dyDescent="0.4">
      <c r="A19" s="108" t="s">
        <v>384</v>
      </c>
      <c r="B19" s="109" t="s">
        <v>121</v>
      </c>
      <c r="C19" s="110">
        <v>0</v>
      </c>
      <c r="D19" s="46">
        <v>0</v>
      </c>
      <c r="E19" s="110">
        <v>0</v>
      </c>
      <c r="F19" s="110">
        <v>0</v>
      </c>
      <c r="G19" s="46">
        <v>0</v>
      </c>
      <c r="H19" s="47">
        <v>0</v>
      </c>
    </row>
    <row r="20" spans="1:8" x14ac:dyDescent="0.4">
      <c r="A20" s="108" t="s">
        <v>385</v>
      </c>
      <c r="B20" s="109" t="s">
        <v>122</v>
      </c>
      <c r="C20" s="110">
        <v>0</v>
      </c>
      <c r="D20" s="46">
        <v>0</v>
      </c>
      <c r="E20" s="110">
        <v>0</v>
      </c>
      <c r="F20" s="110">
        <v>0</v>
      </c>
      <c r="G20" s="46">
        <v>0</v>
      </c>
      <c r="H20" s="47">
        <v>0</v>
      </c>
    </row>
    <row r="21" spans="1:8" x14ac:dyDescent="0.4">
      <c r="A21" s="108" t="s">
        <v>386</v>
      </c>
      <c r="B21" s="109" t="s">
        <v>123</v>
      </c>
      <c r="C21" s="110">
        <v>2</v>
      </c>
      <c r="D21" s="46">
        <v>0.34</v>
      </c>
      <c r="E21" s="110">
        <v>525298</v>
      </c>
      <c r="F21" s="110">
        <v>0</v>
      </c>
      <c r="G21" s="46">
        <v>0</v>
      </c>
      <c r="H21" s="47">
        <v>0</v>
      </c>
    </row>
    <row r="22" spans="1:8" x14ac:dyDescent="0.4">
      <c r="A22" s="108" t="s">
        <v>387</v>
      </c>
      <c r="B22" s="109" t="s">
        <v>125</v>
      </c>
      <c r="C22" s="110">
        <v>8</v>
      </c>
      <c r="D22" s="46">
        <v>0.86</v>
      </c>
      <c r="E22" s="110">
        <v>2368216</v>
      </c>
      <c r="F22" s="110">
        <v>0</v>
      </c>
      <c r="G22" s="46">
        <v>0</v>
      </c>
      <c r="H22" s="47">
        <v>0</v>
      </c>
    </row>
    <row r="23" spans="1:8" x14ac:dyDescent="0.4">
      <c r="A23" s="108" t="s">
        <v>388</v>
      </c>
      <c r="B23" s="109" t="s">
        <v>126</v>
      </c>
      <c r="C23" s="110">
        <v>8</v>
      </c>
      <c r="D23" s="46">
        <v>0.22</v>
      </c>
      <c r="E23" s="110">
        <v>455938</v>
      </c>
      <c r="F23" s="110">
        <v>0</v>
      </c>
      <c r="G23" s="46">
        <v>0</v>
      </c>
      <c r="H23" s="47">
        <v>0</v>
      </c>
    </row>
    <row r="24" spans="1:8" x14ac:dyDescent="0.4">
      <c r="A24" s="108" t="s">
        <v>389</v>
      </c>
      <c r="B24" s="109" t="s">
        <v>127</v>
      </c>
      <c r="C24" s="110">
        <v>0</v>
      </c>
      <c r="D24" s="46">
        <v>0</v>
      </c>
      <c r="E24" s="110">
        <v>0</v>
      </c>
      <c r="F24" s="110">
        <v>0</v>
      </c>
      <c r="G24" s="46">
        <v>0</v>
      </c>
      <c r="H24" s="47">
        <v>0</v>
      </c>
    </row>
    <row r="25" spans="1:8" x14ac:dyDescent="0.4">
      <c r="A25" s="108" t="s">
        <v>390</v>
      </c>
      <c r="B25" s="109" t="s">
        <v>128</v>
      </c>
      <c r="C25" s="110">
        <v>2</v>
      </c>
      <c r="D25" s="46">
        <v>0.09</v>
      </c>
      <c r="E25" s="110">
        <v>172026</v>
      </c>
      <c r="F25" s="110">
        <v>0</v>
      </c>
      <c r="G25" s="46">
        <v>0</v>
      </c>
      <c r="H25" s="47">
        <v>0</v>
      </c>
    </row>
    <row r="26" spans="1:8" x14ac:dyDescent="0.4">
      <c r="A26" s="108" t="s">
        <v>391</v>
      </c>
      <c r="B26" s="109" t="s">
        <v>129</v>
      </c>
      <c r="C26" s="110">
        <v>11</v>
      </c>
      <c r="D26" s="46">
        <v>9.36</v>
      </c>
      <c r="E26" s="110">
        <v>1787572</v>
      </c>
      <c r="F26" s="110">
        <v>0</v>
      </c>
      <c r="G26" s="46">
        <v>0</v>
      </c>
      <c r="H26" s="47">
        <v>0</v>
      </c>
    </row>
    <row r="27" spans="1:8" x14ac:dyDescent="0.4">
      <c r="A27" s="108" t="s">
        <v>392</v>
      </c>
      <c r="B27" s="109" t="s">
        <v>130</v>
      </c>
      <c r="C27" s="110">
        <v>1</v>
      </c>
      <c r="D27" s="46">
        <v>0.36</v>
      </c>
      <c r="E27" s="110">
        <v>932400</v>
      </c>
      <c r="F27" s="110">
        <v>0</v>
      </c>
      <c r="G27" s="46">
        <v>0</v>
      </c>
      <c r="H27" s="47">
        <v>0</v>
      </c>
    </row>
    <row r="28" spans="1:8" x14ac:dyDescent="0.4">
      <c r="A28" s="108" t="s">
        <v>393</v>
      </c>
      <c r="B28" s="109" t="s">
        <v>131</v>
      </c>
      <c r="C28" s="110">
        <v>29</v>
      </c>
      <c r="D28" s="46">
        <v>20.09</v>
      </c>
      <c r="E28" s="110">
        <v>23375004</v>
      </c>
      <c r="F28" s="110">
        <v>0</v>
      </c>
      <c r="G28" s="46">
        <v>0</v>
      </c>
      <c r="H28" s="47">
        <v>0</v>
      </c>
    </row>
    <row r="29" spans="1:8" x14ac:dyDescent="0.4">
      <c r="A29" s="108" t="s">
        <v>394</v>
      </c>
      <c r="B29" s="109" t="s">
        <v>132</v>
      </c>
      <c r="C29" s="110">
        <v>69</v>
      </c>
      <c r="D29" s="46">
        <v>29.14</v>
      </c>
      <c r="E29" s="110">
        <v>6735563</v>
      </c>
      <c r="F29" s="110">
        <v>0</v>
      </c>
      <c r="G29" s="46">
        <v>0</v>
      </c>
      <c r="H29" s="47">
        <v>0</v>
      </c>
    </row>
    <row r="30" spans="1:8" x14ac:dyDescent="0.4">
      <c r="A30" s="108" t="s">
        <v>395</v>
      </c>
      <c r="B30" s="109" t="s">
        <v>133</v>
      </c>
      <c r="C30" s="110">
        <v>3</v>
      </c>
      <c r="D30" s="46">
        <v>0.18</v>
      </c>
      <c r="E30" s="110">
        <v>144400</v>
      </c>
      <c r="F30" s="110">
        <v>0</v>
      </c>
      <c r="G30" s="46">
        <v>0</v>
      </c>
      <c r="H30" s="47">
        <v>0</v>
      </c>
    </row>
    <row r="31" spans="1:8" x14ac:dyDescent="0.4">
      <c r="A31" s="108" t="s">
        <v>396</v>
      </c>
      <c r="B31" s="109" t="s">
        <v>134</v>
      </c>
      <c r="C31" s="110">
        <v>0</v>
      </c>
      <c r="D31" s="46">
        <v>0</v>
      </c>
      <c r="E31" s="110">
        <v>0</v>
      </c>
      <c r="F31" s="110">
        <v>0</v>
      </c>
      <c r="G31" s="46">
        <v>0</v>
      </c>
      <c r="H31" s="47">
        <v>0</v>
      </c>
    </row>
    <row r="32" spans="1:8" x14ac:dyDescent="0.4">
      <c r="A32" s="108" t="s">
        <v>397</v>
      </c>
      <c r="B32" s="109" t="s">
        <v>135</v>
      </c>
      <c r="C32" s="110">
        <v>8</v>
      </c>
      <c r="D32" s="46">
        <v>0.18</v>
      </c>
      <c r="E32" s="110">
        <v>273716</v>
      </c>
      <c r="F32" s="110">
        <v>0</v>
      </c>
      <c r="G32" s="46">
        <v>0</v>
      </c>
      <c r="H32" s="47">
        <v>0</v>
      </c>
    </row>
    <row r="33" spans="1:8" x14ac:dyDescent="0.4">
      <c r="A33" s="108" t="s">
        <v>398</v>
      </c>
      <c r="B33" s="109" t="s">
        <v>136</v>
      </c>
      <c r="C33" s="110">
        <v>0</v>
      </c>
      <c r="D33" s="46">
        <v>0</v>
      </c>
      <c r="E33" s="110">
        <v>0</v>
      </c>
      <c r="F33" s="110">
        <v>0</v>
      </c>
      <c r="G33" s="46">
        <v>0</v>
      </c>
      <c r="H33" s="47">
        <v>0</v>
      </c>
    </row>
    <row r="34" spans="1:8" x14ac:dyDescent="0.4">
      <c r="A34" s="108" t="s">
        <v>399</v>
      </c>
      <c r="B34" s="109" t="s">
        <v>137</v>
      </c>
      <c r="C34" s="110">
        <v>1</v>
      </c>
      <c r="D34" s="46">
        <v>0.05</v>
      </c>
      <c r="E34" s="110">
        <v>14750</v>
      </c>
      <c r="F34" s="110">
        <v>0</v>
      </c>
      <c r="G34" s="46">
        <v>0</v>
      </c>
      <c r="H34" s="47">
        <v>0</v>
      </c>
    </row>
    <row r="35" spans="1:8" x14ac:dyDescent="0.4">
      <c r="A35" s="108" t="s">
        <v>400</v>
      </c>
      <c r="B35" s="109" t="s">
        <v>139</v>
      </c>
      <c r="C35" s="110">
        <v>1</v>
      </c>
      <c r="D35" s="46">
        <v>0.06</v>
      </c>
      <c r="E35" s="110">
        <v>205800</v>
      </c>
      <c r="F35" s="110">
        <v>0</v>
      </c>
      <c r="G35" s="46">
        <v>0</v>
      </c>
      <c r="H35" s="47">
        <v>0</v>
      </c>
    </row>
    <row r="36" spans="1:8" x14ac:dyDescent="0.4">
      <c r="A36" s="108" t="s">
        <v>401</v>
      </c>
      <c r="B36" s="109" t="s">
        <v>141</v>
      </c>
      <c r="C36" s="110">
        <v>0</v>
      </c>
      <c r="D36" s="46">
        <v>0</v>
      </c>
      <c r="E36" s="110">
        <v>0</v>
      </c>
      <c r="F36" s="110">
        <v>0</v>
      </c>
      <c r="G36" s="46">
        <v>0</v>
      </c>
      <c r="H36" s="47">
        <v>0</v>
      </c>
    </row>
    <row r="37" spans="1:8" x14ac:dyDescent="0.4">
      <c r="A37" s="108" t="s">
        <v>402</v>
      </c>
      <c r="B37" s="109" t="s">
        <v>142</v>
      </c>
      <c r="C37" s="110">
        <v>3</v>
      </c>
      <c r="D37" s="46">
        <v>0.08</v>
      </c>
      <c r="E37" s="110">
        <v>194800</v>
      </c>
      <c r="F37" s="110">
        <v>0</v>
      </c>
      <c r="G37" s="46">
        <v>0</v>
      </c>
      <c r="H37" s="47">
        <v>0</v>
      </c>
    </row>
    <row r="38" spans="1:8" x14ac:dyDescent="0.4">
      <c r="A38" s="108" t="s">
        <v>403</v>
      </c>
      <c r="B38" s="109" t="s">
        <v>143</v>
      </c>
      <c r="C38" s="110">
        <v>3</v>
      </c>
      <c r="D38" s="46">
        <v>3.35</v>
      </c>
      <c r="E38" s="110">
        <v>737350</v>
      </c>
      <c r="F38" s="110">
        <v>0</v>
      </c>
      <c r="G38" s="46">
        <v>0</v>
      </c>
      <c r="H38" s="47">
        <v>0</v>
      </c>
    </row>
    <row r="39" spans="1:8" x14ac:dyDescent="0.4">
      <c r="A39" s="108" t="s">
        <v>404</v>
      </c>
      <c r="B39" s="109" t="s">
        <v>144</v>
      </c>
      <c r="C39" s="110">
        <v>4</v>
      </c>
      <c r="D39" s="46">
        <v>12.54</v>
      </c>
      <c r="E39" s="110">
        <v>23732365</v>
      </c>
      <c r="F39" s="110">
        <v>0</v>
      </c>
      <c r="G39" s="46">
        <v>0</v>
      </c>
      <c r="H39" s="47">
        <v>0</v>
      </c>
    </row>
    <row r="40" spans="1:8" x14ac:dyDescent="0.4">
      <c r="A40" s="108" t="s">
        <v>405</v>
      </c>
      <c r="B40" s="109" t="s">
        <v>145</v>
      </c>
      <c r="C40" s="110">
        <v>78</v>
      </c>
      <c r="D40" s="46">
        <v>34.199999999999974</v>
      </c>
      <c r="E40" s="110">
        <v>10853521</v>
      </c>
      <c r="F40" s="110">
        <v>0</v>
      </c>
      <c r="G40" s="46">
        <v>0</v>
      </c>
      <c r="H40" s="47">
        <v>0</v>
      </c>
    </row>
    <row r="41" spans="1:8" x14ac:dyDescent="0.4">
      <c r="A41" s="108" t="s">
        <v>406</v>
      </c>
      <c r="B41" s="109" t="s">
        <v>146</v>
      </c>
      <c r="C41" s="110">
        <v>15</v>
      </c>
      <c r="D41" s="46">
        <v>12.139999999999997</v>
      </c>
      <c r="E41" s="110">
        <v>3519540</v>
      </c>
      <c r="F41" s="110">
        <v>0</v>
      </c>
      <c r="G41" s="46">
        <v>0</v>
      </c>
      <c r="H41" s="47">
        <v>0</v>
      </c>
    </row>
    <row r="42" spans="1:8" x14ac:dyDescent="0.4">
      <c r="A42" s="108" t="s">
        <v>407</v>
      </c>
      <c r="B42" s="109" t="s">
        <v>147</v>
      </c>
      <c r="C42" s="110">
        <v>17</v>
      </c>
      <c r="D42" s="46">
        <v>16.930000000000003</v>
      </c>
      <c r="E42" s="110">
        <v>19817381</v>
      </c>
      <c r="F42" s="110">
        <v>0</v>
      </c>
      <c r="G42" s="46">
        <v>0</v>
      </c>
      <c r="H42" s="47">
        <v>0</v>
      </c>
    </row>
    <row r="43" spans="1:8" x14ac:dyDescent="0.4">
      <c r="A43" s="108" t="s">
        <v>408</v>
      </c>
      <c r="B43" s="109" t="s">
        <v>148</v>
      </c>
      <c r="C43" s="110">
        <v>39</v>
      </c>
      <c r="D43" s="46">
        <v>8.2999999999999989</v>
      </c>
      <c r="E43" s="110">
        <v>4996479</v>
      </c>
      <c r="F43" s="110">
        <v>2</v>
      </c>
      <c r="G43" s="46">
        <v>0.28000000000000003</v>
      </c>
      <c r="H43" s="47">
        <v>263300</v>
      </c>
    </row>
    <row r="44" spans="1:8" x14ac:dyDescent="0.4">
      <c r="A44" s="108" t="s">
        <v>409</v>
      </c>
      <c r="B44" s="109" t="s">
        <v>149</v>
      </c>
      <c r="C44" s="110">
        <v>24</v>
      </c>
      <c r="D44" s="46">
        <v>9.2800000000000011</v>
      </c>
      <c r="E44" s="110">
        <v>8011952</v>
      </c>
      <c r="F44" s="110">
        <v>0</v>
      </c>
      <c r="G44" s="46">
        <v>0</v>
      </c>
      <c r="H44" s="47">
        <v>0</v>
      </c>
    </row>
    <row r="45" spans="1:8" x14ac:dyDescent="0.4">
      <c r="A45" s="108" t="s">
        <v>410</v>
      </c>
      <c r="B45" s="109" t="s">
        <v>150</v>
      </c>
      <c r="C45" s="110">
        <v>2</v>
      </c>
      <c r="D45" s="46">
        <v>0.1</v>
      </c>
      <c r="E45" s="110">
        <v>101000</v>
      </c>
      <c r="F45" s="110">
        <v>0</v>
      </c>
      <c r="G45" s="46">
        <v>0</v>
      </c>
      <c r="H45" s="47">
        <v>0</v>
      </c>
    </row>
    <row r="46" spans="1:8" x14ac:dyDescent="0.4">
      <c r="A46" s="108" t="s">
        <v>411</v>
      </c>
      <c r="B46" s="109" t="s">
        <v>151</v>
      </c>
      <c r="C46" s="110">
        <v>12</v>
      </c>
      <c r="D46" s="46">
        <v>1.9300000000000002</v>
      </c>
      <c r="E46" s="110">
        <v>1073266</v>
      </c>
      <c r="F46" s="110">
        <v>0</v>
      </c>
      <c r="G46" s="46">
        <v>0</v>
      </c>
      <c r="H46" s="47">
        <v>0</v>
      </c>
    </row>
    <row r="47" spans="1:8" x14ac:dyDescent="0.4">
      <c r="A47" s="108" t="s">
        <v>412</v>
      </c>
      <c r="B47" s="109" t="s">
        <v>152</v>
      </c>
      <c r="C47" s="110">
        <v>10</v>
      </c>
      <c r="D47" s="46">
        <v>2.52</v>
      </c>
      <c r="E47" s="110">
        <v>1707008</v>
      </c>
      <c r="F47" s="110">
        <v>0</v>
      </c>
      <c r="G47" s="46">
        <v>0</v>
      </c>
      <c r="H47" s="47">
        <v>0</v>
      </c>
    </row>
    <row r="48" spans="1:8" x14ac:dyDescent="0.4">
      <c r="A48" s="108" t="s">
        <v>413</v>
      </c>
      <c r="B48" s="109" t="s">
        <v>153</v>
      </c>
      <c r="C48" s="110">
        <v>34</v>
      </c>
      <c r="D48" s="46">
        <v>2.7500000000000004</v>
      </c>
      <c r="E48" s="110">
        <v>4510460</v>
      </c>
      <c r="F48" s="110">
        <v>0</v>
      </c>
      <c r="G48" s="46">
        <v>0</v>
      </c>
      <c r="H48" s="47">
        <v>0</v>
      </c>
    </row>
    <row r="49" spans="1:50" x14ac:dyDescent="0.4">
      <c r="A49" s="108" t="s">
        <v>414</v>
      </c>
      <c r="B49" s="109" t="s">
        <v>154</v>
      </c>
      <c r="C49" s="110">
        <v>8</v>
      </c>
      <c r="D49" s="46">
        <v>0.45000000000000007</v>
      </c>
      <c r="E49" s="110">
        <v>611380</v>
      </c>
      <c r="F49" s="110">
        <v>1</v>
      </c>
      <c r="G49" s="46">
        <v>0.2</v>
      </c>
      <c r="H49" s="47">
        <v>192000</v>
      </c>
    </row>
    <row r="50" spans="1:50" x14ac:dyDescent="0.4">
      <c r="A50" s="108" t="s">
        <v>415</v>
      </c>
      <c r="B50" s="109" t="s">
        <v>155</v>
      </c>
      <c r="C50" s="110">
        <v>7</v>
      </c>
      <c r="D50" s="46">
        <v>0.66000000000000014</v>
      </c>
      <c r="E50" s="110">
        <v>858930</v>
      </c>
      <c r="F50" s="110">
        <v>0</v>
      </c>
      <c r="G50" s="46">
        <v>0</v>
      </c>
      <c r="H50" s="47">
        <v>0</v>
      </c>
    </row>
    <row r="51" spans="1:50" x14ac:dyDescent="0.4">
      <c r="A51" s="108" t="s">
        <v>416</v>
      </c>
      <c r="B51" s="109" t="s">
        <v>156</v>
      </c>
      <c r="C51" s="110">
        <v>241</v>
      </c>
      <c r="D51" s="46">
        <v>49.140000000000008</v>
      </c>
      <c r="E51" s="110">
        <v>73024000</v>
      </c>
      <c r="F51" s="110">
        <v>1</v>
      </c>
      <c r="G51" s="46">
        <v>0.06</v>
      </c>
      <c r="H51" s="47">
        <v>122220</v>
      </c>
    </row>
    <row r="52" spans="1:50" x14ac:dyDescent="0.4">
      <c r="A52" s="108" t="s">
        <v>417</v>
      </c>
      <c r="B52" s="109" t="s">
        <v>157</v>
      </c>
      <c r="C52" s="110">
        <v>37</v>
      </c>
      <c r="D52" s="46">
        <v>7.74</v>
      </c>
      <c r="E52" s="110">
        <v>5312922</v>
      </c>
      <c r="F52" s="110">
        <v>2</v>
      </c>
      <c r="G52" s="46">
        <v>0.3</v>
      </c>
      <c r="H52" s="47">
        <v>463500</v>
      </c>
    </row>
    <row r="53" spans="1:50" x14ac:dyDescent="0.4">
      <c r="A53" s="108" t="s">
        <v>418</v>
      </c>
      <c r="B53" s="109" t="s">
        <v>158</v>
      </c>
      <c r="C53" s="110">
        <v>42</v>
      </c>
      <c r="D53" s="46">
        <v>18.169999999999998</v>
      </c>
      <c r="E53" s="110">
        <v>16304606</v>
      </c>
      <c r="F53" s="110">
        <v>1</v>
      </c>
      <c r="G53" s="46">
        <v>4.6900000000000004</v>
      </c>
      <c r="H53" s="47">
        <v>586250</v>
      </c>
    </row>
    <row r="54" spans="1:50" x14ac:dyDescent="0.4">
      <c r="A54" s="108" t="s">
        <v>419</v>
      </c>
      <c r="B54" s="109" t="s">
        <v>159</v>
      </c>
      <c r="C54" s="110">
        <v>771</v>
      </c>
      <c r="D54" s="46">
        <v>215.35999999999987</v>
      </c>
      <c r="E54" s="110">
        <v>267295527</v>
      </c>
      <c r="F54" s="110">
        <v>0</v>
      </c>
      <c r="G54" s="46">
        <v>0</v>
      </c>
      <c r="H54" s="47">
        <v>0</v>
      </c>
    </row>
    <row r="55" spans="1:50" x14ac:dyDescent="0.4">
      <c r="A55" s="108" t="s">
        <v>420</v>
      </c>
      <c r="B55" s="109" t="s">
        <v>160</v>
      </c>
      <c r="C55" s="110">
        <v>0</v>
      </c>
      <c r="D55" s="46">
        <v>0</v>
      </c>
      <c r="E55" s="110">
        <v>0</v>
      </c>
      <c r="F55" s="110">
        <v>0</v>
      </c>
      <c r="G55" s="46">
        <v>0</v>
      </c>
      <c r="H55" s="47">
        <v>0</v>
      </c>
    </row>
    <row r="56" spans="1:50" x14ac:dyDescent="0.4">
      <c r="A56" s="171" t="s">
        <v>421</v>
      </c>
      <c r="B56" s="172"/>
      <c r="C56" s="111">
        <v>2077</v>
      </c>
      <c r="D56" s="112">
        <v>875.67</v>
      </c>
      <c r="E56" s="111">
        <v>736937140</v>
      </c>
      <c r="F56" s="111">
        <v>16</v>
      </c>
      <c r="G56" s="112">
        <v>8.99</v>
      </c>
      <c r="H56" s="111">
        <v>4371327</v>
      </c>
    </row>
    <row r="57" spans="1:50" ht="19.5" x14ac:dyDescent="0.4">
      <c r="A57" s="95"/>
      <c r="E57" s="96"/>
    </row>
    <row r="58" spans="1:50" ht="19.5" x14ac:dyDescent="0.4">
      <c r="A58" s="95"/>
      <c r="E58" s="98"/>
    </row>
    <row r="59" spans="1:50" ht="19.5" x14ac:dyDescent="0.4">
      <c r="A59" s="95"/>
      <c r="E59" s="96"/>
    </row>
    <row r="60" spans="1:50" x14ac:dyDescent="0.4">
      <c r="A60" s="158"/>
      <c r="B60" s="158"/>
      <c r="C60" s="158"/>
      <c r="D60" s="158"/>
      <c r="E60" s="158"/>
    </row>
    <row r="61" spans="1:50" ht="18.75" customHeight="1" x14ac:dyDescent="0.4">
      <c r="A61" s="159" t="s">
        <v>365</v>
      </c>
      <c r="B61" s="160"/>
      <c r="C61" s="165" t="s">
        <v>422</v>
      </c>
      <c r="D61" s="166"/>
      <c r="E61" s="167"/>
      <c r="F61" s="165" t="s">
        <v>423</v>
      </c>
      <c r="G61" s="166"/>
      <c r="H61" s="167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</row>
    <row r="62" spans="1:50" x14ac:dyDescent="0.4">
      <c r="A62" s="161"/>
      <c r="B62" s="162"/>
      <c r="C62" s="168"/>
      <c r="D62" s="169"/>
      <c r="E62" s="170"/>
      <c r="F62" s="168" t="s">
        <v>424</v>
      </c>
      <c r="G62" s="169"/>
      <c r="H62" s="170"/>
    </row>
    <row r="63" spans="1:50" x14ac:dyDescent="0.4">
      <c r="A63" s="163"/>
      <c r="B63" s="164"/>
      <c r="C63" s="101" t="s">
        <v>368</v>
      </c>
      <c r="D63" s="101" t="s">
        <v>369</v>
      </c>
      <c r="E63" s="101" t="s">
        <v>370</v>
      </c>
      <c r="F63" s="101" t="s">
        <v>368</v>
      </c>
      <c r="G63" s="101" t="s">
        <v>369</v>
      </c>
      <c r="H63" s="101" t="s">
        <v>370</v>
      </c>
    </row>
    <row r="64" spans="1:50" x14ac:dyDescent="0.4">
      <c r="A64" s="103"/>
      <c r="B64" s="104"/>
      <c r="C64" s="105" t="s">
        <v>371</v>
      </c>
      <c r="D64" s="106" t="s">
        <v>372</v>
      </c>
      <c r="E64" s="107" t="s">
        <v>373</v>
      </c>
      <c r="F64" s="105" t="s">
        <v>371</v>
      </c>
      <c r="G64" s="106" t="s">
        <v>372</v>
      </c>
      <c r="H64" s="105" t="s">
        <v>373</v>
      </c>
    </row>
    <row r="65" spans="1:8" x14ac:dyDescent="0.4">
      <c r="A65" s="108" t="s">
        <v>374</v>
      </c>
      <c r="B65" s="109" t="s">
        <v>102</v>
      </c>
      <c r="C65" s="110">
        <v>272</v>
      </c>
      <c r="D65" s="46">
        <v>333.75000000000011</v>
      </c>
      <c r="E65" s="110">
        <v>193433570</v>
      </c>
      <c r="F65" s="110">
        <v>199</v>
      </c>
      <c r="G65" s="46">
        <v>216.44000000000014</v>
      </c>
      <c r="H65" s="47">
        <v>121931250</v>
      </c>
    </row>
    <row r="66" spans="1:8" x14ac:dyDescent="0.4">
      <c r="A66" s="108" t="s">
        <v>375</v>
      </c>
      <c r="B66" s="109" t="s">
        <v>105</v>
      </c>
      <c r="C66" s="110">
        <v>4</v>
      </c>
      <c r="D66" s="46">
        <v>1.1000000000000001</v>
      </c>
      <c r="E66" s="110">
        <v>718530</v>
      </c>
      <c r="F66" s="110">
        <v>0</v>
      </c>
      <c r="G66" s="46">
        <v>0</v>
      </c>
      <c r="H66" s="47">
        <v>0</v>
      </c>
    </row>
    <row r="67" spans="1:8" x14ac:dyDescent="0.4">
      <c r="A67" s="108" t="s">
        <v>376</v>
      </c>
      <c r="B67" s="109" t="s">
        <v>107</v>
      </c>
      <c r="C67" s="110">
        <v>83</v>
      </c>
      <c r="D67" s="46">
        <v>21.32</v>
      </c>
      <c r="E67" s="110">
        <v>21094490</v>
      </c>
      <c r="F67" s="110">
        <v>0</v>
      </c>
      <c r="G67" s="46">
        <v>0</v>
      </c>
      <c r="H67" s="47">
        <v>0</v>
      </c>
    </row>
    <row r="68" spans="1:8" x14ac:dyDescent="0.4">
      <c r="A68" s="108" t="s">
        <v>377</v>
      </c>
      <c r="B68" s="109" t="s">
        <v>109</v>
      </c>
      <c r="C68" s="110">
        <v>28</v>
      </c>
      <c r="D68" s="46">
        <v>11.049999999999999</v>
      </c>
      <c r="E68" s="110">
        <v>3722925</v>
      </c>
      <c r="F68" s="110">
        <v>6</v>
      </c>
      <c r="G68" s="46">
        <v>0.52</v>
      </c>
      <c r="H68" s="47">
        <v>901113</v>
      </c>
    </row>
    <row r="69" spans="1:8" x14ac:dyDescent="0.4">
      <c r="A69" s="108" t="s">
        <v>378</v>
      </c>
      <c r="B69" s="109" t="s">
        <v>111</v>
      </c>
      <c r="C69" s="110">
        <v>102</v>
      </c>
      <c r="D69" s="46">
        <v>29.45000000000001</v>
      </c>
      <c r="E69" s="110">
        <v>15655535</v>
      </c>
      <c r="F69" s="110">
        <v>0</v>
      </c>
      <c r="G69" s="46">
        <v>0</v>
      </c>
      <c r="H69" s="47">
        <v>0</v>
      </c>
    </row>
    <row r="70" spans="1:8" x14ac:dyDescent="0.4">
      <c r="A70" s="108" t="s">
        <v>379</v>
      </c>
      <c r="B70" s="109" t="s">
        <v>113</v>
      </c>
      <c r="C70" s="110">
        <v>34</v>
      </c>
      <c r="D70" s="46">
        <v>6.469999999999998</v>
      </c>
      <c r="E70" s="110">
        <v>3575315</v>
      </c>
      <c r="F70" s="110">
        <v>0</v>
      </c>
      <c r="G70" s="46">
        <v>0</v>
      </c>
      <c r="H70" s="47">
        <v>0</v>
      </c>
    </row>
    <row r="71" spans="1:8" x14ac:dyDescent="0.4">
      <c r="A71" s="108" t="s">
        <v>380</v>
      </c>
      <c r="B71" s="109" t="s">
        <v>115</v>
      </c>
      <c r="C71" s="110">
        <v>10</v>
      </c>
      <c r="D71" s="46">
        <v>2.7300000000000004</v>
      </c>
      <c r="E71" s="110">
        <v>2389200</v>
      </c>
      <c r="F71" s="110">
        <v>0</v>
      </c>
      <c r="G71" s="46">
        <v>0</v>
      </c>
      <c r="H71" s="47">
        <v>0</v>
      </c>
    </row>
    <row r="72" spans="1:8" x14ac:dyDescent="0.4">
      <c r="A72" s="108" t="s">
        <v>381</v>
      </c>
      <c r="B72" s="109" t="s">
        <v>117</v>
      </c>
      <c r="C72" s="110">
        <v>3</v>
      </c>
      <c r="D72" s="46">
        <v>0.19</v>
      </c>
      <c r="E72" s="110">
        <v>253880</v>
      </c>
      <c r="F72" s="110">
        <v>1</v>
      </c>
      <c r="G72" s="46">
        <v>0.03</v>
      </c>
      <c r="H72" s="47">
        <v>82500</v>
      </c>
    </row>
    <row r="73" spans="1:8" x14ac:dyDescent="0.4">
      <c r="A73" s="108" t="s">
        <v>382</v>
      </c>
      <c r="B73" s="109" t="s">
        <v>119</v>
      </c>
      <c r="C73" s="110">
        <v>39</v>
      </c>
      <c r="D73" s="46">
        <v>8.1000000000000014</v>
      </c>
      <c r="E73" s="110">
        <v>13357218</v>
      </c>
      <c r="F73" s="110">
        <v>6</v>
      </c>
      <c r="G73" s="46">
        <v>0.12000000000000001</v>
      </c>
      <c r="H73" s="47">
        <v>63976</v>
      </c>
    </row>
    <row r="74" spans="1:8" x14ac:dyDescent="0.4">
      <c r="A74" s="108" t="s">
        <v>383</v>
      </c>
      <c r="B74" s="109" t="s">
        <v>120</v>
      </c>
      <c r="C74" s="110">
        <v>3</v>
      </c>
      <c r="D74" s="46">
        <v>1.4800000000000002</v>
      </c>
      <c r="E74" s="110">
        <v>339250</v>
      </c>
      <c r="F74" s="110">
        <v>0</v>
      </c>
      <c r="G74" s="46">
        <v>0</v>
      </c>
      <c r="H74" s="47">
        <v>0</v>
      </c>
    </row>
    <row r="75" spans="1:8" x14ac:dyDescent="0.4">
      <c r="A75" s="108" t="s">
        <v>384</v>
      </c>
      <c r="B75" s="109" t="s">
        <v>121</v>
      </c>
      <c r="C75" s="110">
        <v>0</v>
      </c>
      <c r="D75" s="46">
        <v>0</v>
      </c>
      <c r="E75" s="110">
        <v>0</v>
      </c>
      <c r="F75" s="110">
        <v>0</v>
      </c>
      <c r="G75" s="46">
        <v>0</v>
      </c>
      <c r="H75" s="47">
        <v>0</v>
      </c>
    </row>
    <row r="76" spans="1:8" x14ac:dyDescent="0.4">
      <c r="A76" s="108" t="s">
        <v>385</v>
      </c>
      <c r="B76" s="109" t="s">
        <v>122</v>
      </c>
      <c r="C76" s="110">
        <v>0</v>
      </c>
      <c r="D76" s="46">
        <v>0</v>
      </c>
      <c r="E76" s="110">
        <v>0</v>
      </c>
      <c r="F76" s="110">
        <v>0</v>
      </c>
      <c r="G76" s="46">
        <v>0</v>
      </c>
      <c r="H76" s="47">
        <v>0</v>
      </c>
    </row>
    <row r="77" spans="1:8" x14ac:dyDescent="0.4">
      <c r="A77" s="108" t="s">
        <v>386</v>
      </c>
      <c r="B77" s="109" t="s">
        <v>123</v>
      </c>
      <c r="C77" s="110">
        <v>2</v>
      </c>
      <c r="D77" s="46">
        <v>0.34</v>
      </c>
      <c r="E77" s="110">
        <v>525298</v>
      </c>
      <c r="F77" s="110">
        <v>2</v>
      </c>
      <c r="G77" s="46">
        <v>0.34</v>
      </c>
      <c r="H77" s="47">
        <v>525298</v>
      </c>
    </row>
    <row r="78" spans="1:8" x14ac:dyDescent="0.4">
      <c r="A78" s="108" t="s">
        <v>387</v>
      </c>
      <c r="B78" s="109" t="s">
        <v>125</v>
      </c>
      <c r="C78" s="110">
        <v>8</v>
      </c>
      <c r="D78" s="46">
        <v>0.86</v>
      </c>
      <c r="E78" s="110">
        <v>2368216</v>
      </c>
      <c r="F78" s="110">
        <v>0</v>
      </c>
      <c r="G78" s="46">
        <v>0</v>
      </c>
      <c r="H78" s="47">
        <v>0</v>
      </c>
    </row>
    <row r="79" spans="1:8" x14ac:dyDescent="0.4">
      <c r="A79" s="108" t="s">
        <v>388</v>
      </c>
      <c r="B79" s="109" t="s">
        <v>126</v>
      </c>
      <c r="C79" s="110">
        <v>8</v>
      </c>
      <c r="D79" s="46">
        <v>0.22000000000000003</v>
      </c>
      <c r="E79" s="110">
        <v>455938</v>
      </c>
      <c r="F79" s="110">
        <v>0</v>
      </c>
      <c r="G79" s="46">
        <v>0</v>
      </c>
      <c r="H79" s="47">
        <v>0</v>
      </c>
    </row>
    <row r="80" spans="1:8" x14ac:dyDescent="0.4">
      <c r="A80" s="108" t="s">
        <v>389</v>
      </c>
      <c r="B80" s="109" t="s">
        <v>127</v>
      </c>
      <c r="C80" s="110">
        <v>0</v>
      </c>
      <c r="D80" s="46">
        <v>0</v>
      </c>
      <c r="E80" s="110">
        <v>0</v>
      </c>
      <c r="F80" s="110">
        <v>0</v>
      </c>
      <c r="G80" s="46">
        <v>0</v>
      </c>
      <c r="H80" s="47">
        <v>0</v>
      </c>
    </row>
    <row r="81" spans="1:8" x14ac:dyDescent="0.4">
      <c r="A81" s="108" t="s">
        <v>390</v>
      </c>
      <c r="B81" s="109" t="s">
        <v>128</v>
      </c>
      <c r="C81" s="110">
        <v>2</v>
      </c>
      <c r="D81" s="46">
        <v>0.09</v>
      </c>
      <c r="E81" s="110">
        <v>172026</v>
      </c>
      <c r="F81" s="110">
        <v>0</v>
      </c>
      <c r="G81" s="46">
        <v>0</v>
      </c>
      <c r="H81" s="47">
        <v>0</v>
      </c>
    </row>
    <row r="82" spans="1:8" x14ac:dyDescent="0.4">
      <c r="A82" s="108" t="s">
        <v>391</v>
      </c>
      <c r="B82" s="109" t="s">
        <v>129</v>
      </c>
      <c r="C82" s="110">
        <v>11</v>
      </c>
      <c r="D82" s="46">
        <v>9.36</v>
      </c>
      <c r="E82" s="110">
        <v>1787572</v>
      </c>
      <c r="F82" s="110">
        <v>0</v>
      </c>
      <c r="G82" s="46">
        <v>0</v>
      </c>
      <c r="H82" s="47">
        <v>0</v>
      </c>
    </row>
    <row r="83" spans="1:8" x14ac:dyDescent="0.4">
      <c r="A83" s="108" t="s">
        <v>392</v>
      </c>
      <c r="B83" s="109" t="s">
        <v>130</v>
      </c>
      <c r="C83" s="110">
        <v>1</v>
      </c>
      <c r="D83" s="46">
        <v>0.36</v>
      </c>
      <c r="E83" s="110">
        <v>932400</v>
      </c>
      <c r="F83" s="110">
        <v>0</v>
      </c>
      <c r="G83" s="46">
        <v>0</v>
      </c>
      <c r="H83" s="47">
        <v>0</v>
      </c>
    </row>
    <row r="84" spans="1:8" x14ac:dyDescent="0.4">
      <c r="A84" s="108" t="s">
        <v>393</v>
      </c>
      <c r="B84" s="109" t="s">
        <v>131</v>
      </c>
      <c r="C84" s="110">
        <v>29</v>
      </c>
      <c r="D84" s="46">
        <v>20.09</v>
      </c>
      <c r="E84" s="110">
        <v>23375004</v>
      </c>
      <c r="F84" s="110">
        <v>0</v>
      </c>
      <c r="G84" s="46">
        <v>0</v>
      </c>
      <c r="H84" s="47">
        <v>0</v>
      </c>
    </row>
    <row r="85" spans="1:8" x14ac:dyDescent="0.4">
      <c r="A85" s="108" t="s">
        <v>394</v>
      </c>
      <c r="B85" s="109" t="s">
        <v>132</v>
      </c>
      <c r="C85" s="110">
        <v>69</v>
      </c>
      <c r="D85" s="46">
        <v>29.140000000000004</v>
      </c>
      <c r="E85" s="110">
        <v>6735563</v>
      </c>
      <c r="F85" s="110">
        <v>0</v>
      </c>
      <c r="G85" s="46">
        <v>0</v>
      </c>
      <c r="H85" s="47">
        <v>0</v>
      </c>
    </row>
    <row r="86" spans="1:8" x14ac:dyDescent="0.4">
      <c r="A86" s="108" t="s">
        <v>395</v>
      </c>
      <c r="B86" s="109" t="s">
        <v>133</v>
      </c>
      <c r="C86" s="110">
        <v>3</v>
      </c>
      <c r="D86" s="46">
        <v>0.18</v>
      </c>
      <c r="E86" s="110">
        <v>144400</v>
      </c>
      <c r="F86" s="110">
        <v>1</v>
      </c>
      <c r="G86" s="46">
        <v>0.05</v>
      </c>
      <c r="H86" s="47">
        <v>96950</v>
      </c>
    </row>
    <row r="87" spans="1:8" x14ac:dyDescent="0.4">
      <c r="A87" s="108" t="s">
        <v>396</v>
      </c>
      <c r="B87" s="109" t="s">
        <v>134</v>
      </c>
      <c r="C87" s="110">
        <v>0</v>
      </c>
      <c r="D87" s="46">
        <v>0</v>
      </c>
      <c r="E87" s="110">
        <v>0</v>
      </c>
      <c r="F87" s="110">
        <v>0</v>
      </c>
      <c r="G87" s="46">
        <v>0</v>
      </c>
      <c r="H87" s="47">
        <v>0</v>
      </c>
    </row>
    <row r="88" spans="1:8" x14ac:dyDescent="0.4">
      <c r="A88" s="108" t="s">
        <v>397</v>
      </c>
      <c r="B88" s="109" t="s">
        <v>135</v>
      </c>
      <c r="C88" s="110">
        <v>8</v>
      </c>
      <c r="D88" s="46">
        <v>0.18</v>
      </c>
      <c r="E88" s="110">
        <v>273716</v>
      </c>
      <c r="F88" s="110">
        <v>0</v>
      </c>
      <c r="G88" s="46">
        <v>0</v>
      </c>
      <c r="H88" s="47">
        <v>0</v>
      </c>
    </row>
    <row r="89" spans="1:8" x14ac:dyDescent="0.4">
      <c r="A89" s="108" t="s">
        <v>398</v>
      </c>
      <c r="B89" s="109" t="s">
        <v>136</v>
      </c>
      <c r="C89" s="110">
        <v>0</v>
      </c>
      <c r="D89" s="46">
        <v>0</v>
      </c>
      <c r="E89" s="110">
        <v>0</v>
      </c>
      <c r="F89" s="110">
        <v>0</v>
      </c>
      <c r="G89" s="46">
        <v>0</v>
      </c>
      <c r="H89" s="47">
        <v>0</v>
      </c>
    </row>
    <row r="90" spans="1:8" x14ac:dyDescent="0.4">
      <c r="A90" s="108" t="s">
        <v>399</v>
      </c>
      <c r="B90" s="109" t="s">
        <v>137</v>
      </c>
      <c r="C90" s="110">
        <v>1</v>
      </c>
      <c r="D90" s="46">
        <v>0.05</v>
      </c>
      <c r="E90" s="110">
        <v>14750</v>
      </c>
      <c r="F90" s="110">
        <v>0</v>
      </c>
      <c r="G90" s="46">
        <v>0</v>
      </c>
      <c r="H90" s="47">
        <v>0</v>
      </c>
    </row>
    <row r="91" spans="1:8" x14ac:dyDescent="0.4">
      <c r="A91" s="108" t="s">
        <v>400</v>
      </c>
      <c r="B91" s="109" t="s">
        <v>139</v>
      </c>
      <c r="C91" s="110">
        <v>1</v>
      </c>
      <c r="D91" s="46">
        <v>0.06</v>
      </c>
      <c r="E91" s="110">
        <v>205800</v>
      </c>
      <c r="F91" s="110">
        <v>0</v>
      </c>
      <c r="G91" s="46">
        <v>0</v>
      </c>
      <c r="H91" s="47">
        <v>0</v>
      </c>
    </row>
    <row r="92" spans="1:8" x14ac:dyDescent="0.4">
      <c r="A92" s="108" t="s">
        <v>401</v>
      </c>
      <c r="B92" s="109" t="s">
        <v>141</v>
      </c>
      <c r="C92" s="110">
        <v>0</v>
      </c>
      <c r="D92" s="46">
        <v>0</v>
      </c>
      <c r="E92" s="110">
        <v>0</v>
      </c>
      <c r="F92" s="110">
        <v>0</v>
      </c>
      <c r="G92" s="46">
        <v>0</v>
      </c>
      <c r="H92" s="47">
        <v>0</v>
      </c>
    </row>
    <row r="93" spans="1:8" x14ac:dyDescent="0.4">
      <c r="A93" s="108" t="s">
        <v>402</v>
      </c>
      <c r="B93" s="109" t="s">
        <v>142</v>
      </c>
      <c r="C93" s="110">
        <v>3</v>
      </c>
      <c r="D93" s="46">
        <v>0.08</v>
      </c>
      <c r="E93" s="110">
        <v>194800</v>
      </c>
      <c r="F93" s="110">
        <v>3</v>
      </c>
      <c r="G93" s="46">
        <v>0.08</v>
      </c>
      <c r="H93" s="47">
        <v>194800</v>
      </c>
    </row>
    <row r="94" spans="1:8" x14ac:dyDescent="0.4">
      <c r="A94" s="108" t="s">
        <v>403</v>
      </c>
      <c r="B94" s="109" t="s">
        <v>143</v>
      </c>
      <c r="C94" s="110">
        <v>3</v>
      </c>
      <c r="D94" s="46">
        <v>3.35</v>
      </c>
      <c r="E94" s="110">
        <v>737350</v>
      </c>
      <c r="F94" s="110">
        <v>0</v>
      </c>
      <c r="G94" s="46">
        <v>0</v>
      </c>
      <c r="H94" s="47">
        <v>0</v>
      </c>
    </row>
    <row r="95" spans="1:8" x14ac:dyDescent="0.4">
      <c r="A95" s="108" t="s">
        <v>404</v>
      </c>
      <c r="B95" s="109" t="s">
        <v>144</v>
      </c>
      <c r="C95" s="110">
        <v>4</v>
      </c>
      <c r="D95" s="46">
        <v>12.54</v>
      </c>
      <c r="E95" s="110">
        <v>23732365</v>
      </c>
      <c r="F95" s="110">
        <v>0</v>
      </c>
      <c r="G95" s="46">
        <v>0</v>
      </c>
      <c r="H95" s="47">
        <v>0</v>
      </c>
    </row>
    <row r="96" spans="1:8" x14ac:dyDescent="0.4">
      <c r="A96" s="108" t="s">
        <v>405</v>
      </c>
      <c r="B96" s="109" t="s">
        <v>145</v>
      </c>
      <c r="C96" s="110">
        <v>78</v>
      </c>
      <c r="D96" s="46">
        <v>34.199999999999996</v>
      </c>
      <c r="E96" s="110">
        <v>10853521</v>
      </c>
      <c r="F96" s="110">
        <v>0</v>
      </c>
      <c r="G96" s="46">
        <v>0</v>
      </c>
      <c r="H96" s="47">
        <v>0</v>
      </c>
    </row>
    <row r="97" spans="1:8" x14ac:dyDescent="0.4">
      <c r="A97" s="108" t="s">
        <v>406</v>
      </c>
      <c r="B97" s="109" t="s">
        <v>146</v>
      </c>
      <c r="C97" s="110">
        <v>15</v>
      </c>
      <c r="D97" s="46">
        <v>12.139999999999999</v>
      </c>
      <c r="E97" s="110">
        <v>3519540</v>
      </c>
      <c r="F97" s="110">
        <v>0</v>
      </c>
      <c r="G97" s="46">
        <v>0</v>
      </c>
      <c r="H97" s="47">
        <v>0</v>
      </c>
    </row>
    <row r="98" spans="1:8" x14ac:dyDescent="0.4">
      <c r="A98" s="108" t="s">
        <v>407</v>
      </c>
      <c r="B98" s="109" t="s">
        <v>147</v>
      </c>
      <c r="C98" s="110">
        <v>17</v>
      </c>
      <c r="D98" s="46">
        <v>16.930000000000003</v>
      </c>
      <c r="E98" s="110">
        <v>19817381</v>
      </c>
      <c r="F98" s="110">
        <v>0</v>
      </c>
      <c r="G98" s="46">
        <v>0</v>
      </c>
      <c r="H98" s="47">
        <v>0</v>
      </c>
    </row>
    <row r="99" spans="1:8" x14ac:dyDescent="0.4">
      <c r="A99" s="108" t="s">
        <v>408</v>
      </c>
      <c r="B99" s="109" t="s">
        <v>148</v>
      </c>
      <c r="C99" s="110">
        <v>37</v>
      </c>
      <c r="D99" s="46">
        <v>8.02</v>
      </c>
      <c r="E99" s="110">
        <v>4733179</v>
      </c>
      <c r="F99" s="110">
        <v>0</v>
      </c>
      <c r="G99" s="46">
        <v>0</v>
      </c>
      <c r="H99" s="47">
        <v>0</v>
      </c>
    </row>
    <row r="100" spans="1:8" x14ac:dyDescent="0.4">
      <c r="A100" s="108" t="s">
        <v>409</v>
      </c>
      <c r="B100" s="109" t="s">
        <v>149</v>
      </c>
      <c r="C100" s="110">
        <v>24</v>
      </c>
      <c r="D100" s="46">
        <v>9.2800000000000011</v>
      </c>
      <c r="E100" s="110">
        <v>8011952</v>
      </c>
      <c r="F100" s="110">
        <v>12</v>
      </c>
      <c r="G100" s="46">
        <v>4.9400000000000004</v>
      </c>
      <c r="H100" s="47">
        <v>5446560</v>
      </c>
    </row>
    <row r="101" spans="1:8" x14ac:dyDescent="0.4">
      <c r="A101" s="108" t="s">
        <v>410</v>
      </c>
      <c r="B101" s="109" t="s">
        <v>150</v>
      </c>
      <c r="C101" s="110">
        <v>2</v>
      </c>
      <c r="D101" s="46">
        <v>0.1</v>
      </c>
      <c r="E101" s="110">
        <v>101000</v>
      </c>
      <c r="F101" s="110">
        <v>0</v>
      </c>
      <c r="G101" s="46">
        <v>0</v>
      </c>
      <c r="H101" s="47">
        <v>0</v>
      </c>
    </row>
    <row r="102" spans="1:8" x14ac:dyDescent="0.4">
      <c r="A102" s="108" t="s">
        <v>411</v>
      </c>
      <c r="B102" s="109" t="s">
        <v>151</v>
      </c>
      <c r="C102" s="110">
        <v>12</v>
      </c>
      <c r="D102" s="46">
        <v>1.9300000000000002</v>
      </c>
      <c r="E102" s="110">
        <v>1073266</v>
      </c>
      <c r="F102" s="110">
        <v>0</v>
      </c>
      <c r="G102" s="46">
        <v>0</v>
      </c>
      <c r="H102" s="47">
        <v>0</v>
      </c>
    </row>
    <row r="103" spans="1:8" x14ac:dyDescent="0.4">
      <c r="A103" s="108" t="s">
        <v>412</v>
      </c>
      <c r="B103" s="109" t="s">
        <v>152</v>
      </c>
      <c r="C103" s="110">
        <v>10</v>
      </c>
      <c r="D103" s="46">
        <v>2.52</v>
      </c>
      <c r="E103" s="110">
        <v>1707008</v>
      </c>
      <c r="F103" s="110">
        <v>0</v>
      </c>
      <c r="G103" s="46">
        <v>0</v>
      </c>
      <c r="H103" s="47">
        <v>0</v>
      </c>
    </row>
    <row r="104" spans="1:8" x14ac:dyDescent="0.4">
      <c r="A104" s="108" t="s">
        <v>413</v>
      </c>
      <c r="B104" s="109" t="s">
        <v>153</v>
      </c>
      <c r="C104" s="110">
        <v>34</v>
      </c>
      <c r="D104" s="46">
        <v>2.7500000000000004</v>
      </c>
      <c r="E104" s="110">
        <v>4510460</v>
      </c>
      <c r="F104" s="110">
        <v>31</v>
      </c>
      <c r="G104" s="46">
        <v>2.3300000000000005</v>
      </c>
      <c r="H104" s="47">
        <v>3950995</v>
      </c>
    </row>
    <row r="105" spans="1:8" x14ac:dyDescent="0.4">
      <c r="A105" s="108" t="s">
        <v>414</v>
      </c>
      <c r="B105" s="109" t="s">
        <v>154</v>
      </c>
      <c r="C105" s="110">
        <v>7</v>
      </c>
      <c r="D105" s="46">
        <v>0.24999999999999997</v>
      </c>
      <c r="E105" s="110">
        <v>419380</v>
      </c>
      <c r="F105" s="110">
        <v>0</v>
      </c>
      <c r="G105" s="46">
        <v>0</v>
      </c>
      <c r="H105" s="47">
        <v>0</v>
      </c>
    </row>
    <row r="106" spans="1:8" x14ac:dyDescent="0.4">
      <c r="A106" s="108" t="s">
        <v>415</v>
      </c>
      <c r="B106" s="109" t="s">
        <v>155</v>
      </c>
      <c r="C106" s="110">
        <v>7</v>
      </c>
      <c r="D106" s="46">
        <v>0.66</v>
      </c>
      <c r="E106" s="110">
        <v>858930</v>
      </c>
      <c r="F106" s="110">
        <v>5</v>
      </c>
      <c r="G106" s="46">
        <v>0.56000000000000005</v>
      </c>
      <c r="H106" s="47">
        <v>809970</v>
      </c>
    </row>
    <row r="107" spans="1:8" x14ac:dyDescent="0.4">
      <c r="A107" s="108" t="s">
        <v>416</v>
      </c>
      <c r="B107" s="109" t="s">
        <v>156</v>
      </c>
      <c r="C107" s="110">
        <v>240</v>
      </c>
      <c r="D107" s="46">
        <v>49.079999999999991</v>
      </c>
      <c r="E107" s="110">
        <v>72901780</v>
      </c>
      <c r="F107" s="110">
        <v>226</v>
      </c>
      <c r="G107" s="46">
        <v>46.469999999999992</v>
      </c>
      <c r="H107" s="47">
        <v>70802484</v>
      </c>
    </row>
    <row r="108" spans="1:8" x14ac:dyDescent="0.4">
      <c r="A108" s="108" t="s">
        <v>417</v>
      </c>
      <c r="B108" s="109" t="s">
        <v>157</v>
      </c>
      <c r="C108" s="110">
        <v>35</v>
      </c>
      <c r="D108" s="46">
        <v>7.4399999999999995</v>
      </c>
      <c r="E108" s="110">
        <v>4849422</v>
      </c>
      <c r="F108" s="110">
        <v>10</v>
      </c>
      <c r="G108" s="46">
        <v>0.81000000000000016</v>
      </c>
      <c r="H108" s="47">
        <v>785235</v>
      </c>
    </row>
    <row r="109" spans="1:8" x14ac:dyDescent="0.4">
      <c r="A109" s="108" t="s">
        <v>418</v>
      </c>
      <c r="B109" s="109" t="s">
        <v>158</v>
      </c>
      <c r="C109" s="110">
        <v>41</v>
      </c>
      <c r="D109" s="46">
        <v>13.48</v>
      </c>
      <c r="E109" s="110">
        <v>15718356</v>
      </c>
      <c r="F109" s="110">
        <v>10</v>
      </c>
      <c r="G109" s="46">
        <v>1.52</v>
      </c>
      <c r="H109" s="47">
        <v>3120880</v>
      </c>
    </row>
    <row r="110" spans="1:8" x14ac:dyDescent="0.4">
      <c r="A110" s="108" t="s">
        <v>419</v>
      </c>
      <c r="B110" s="109" t="s">
        <v>159</v>
      </c>
      <c r="C110" s="110">
        <v>771</v>
      </c>
      <c r="D110" s="46">
        <v>215.3599999999999</v>
      </c>
      <c r="E110" s="110">
        <v>267295527</v>
      </c>
      <c r="F110" s="110">
        <v>745</v>
      </c>
      <c r="G110" s="46">
        <v>209.0199999999999</v>
      </c>
      <c r="H110" s="47">
        <v>251609007</v>
      </c>
    </row>
    <row r="111" spans="1:8" x14ac:dyDescent="0.4">
      <c r="A111" s="108" t="s">
        <v>420</v>
      </c>
      <c r="B111" s="109" t="s">
        <v>160</v>
      </c>
      <c r="C111" s="110">
        <v>0</v>
      </c>
      <c r="D111" s="46">
        <v>0</v>
      </c>
      <c r="E111" s="110">
        <v>0</v>
      </c>
      <c r="F111" s="110">
        <v>0</v>
      </c>
      <c r="G111" s="46">
        <v>0</v>
      </c>
      <c r="H111" s="47">
        <v>0</v>
      </c>
    </row>
    <row r="112" spans="1:8" x14ac:dyDescent="0.4">
      <c r="A112" s="171" t="s">
        <v>421</v>
      </c>
      <c r="B112" s="172"/>
      <c r="C112" s="111">
        <v>2061</v>
      </c>
      <c r="D112" s="112">
        <v>866.68000000000006</v>
      </c>
      <c r="E112" s="111">
        <v>732565813</v>
      </c>
      <c r="F112" s="111">
        <v>1257</v>
      </c>
      <c r="G112" s="112">
        <v>483.23</v>
      </c>
      <c r="H112" s="111">
        <v>460321018</v>
      </c>
    </row>
    <row r="113" spans="1:50" ht="19.5" x14ac:dyDescent="0.4">
      <c r="A113" s="95"/>
      <c r="E113" s="96"/>
    </row>
    <row r="114" spans="1:50" ht="19.5" x14ac:dyDescent="0.4">
      <c r="A114" s="95"/>
      <c r="E114" s="98"/>
    </row>
    <row r="115" spans="1:50" ht="19.5" x14ac:dyDescent="0.4">
      <c r="A115" s="95"/>
      <c r="E115" s="96"/>
    </row>
    <row r="116" spans="1:50" x14ac:dyDescent="0.4">
      <c r="A116" s="158"/>
      <c r="B116" s="158"/>
      <c r="C116" s="158"/>
      <c r="D116" s="158"/>
      <c r="E116" s="158"/>
    </row>
    <row r="117" spans="1:50" ht="18.75" customHeight="1" x14ac:dyDescent="0.4">
      <c r="A117" s="159" t="s">
        <v>365</v>
      </c>
      <c r="B117" s="160"/>
      <c r="C117" s="165" t="s">
        <v>423</v>
      </c>
      <c r="D117" s="166"/>
      <c r="E117" s="167"/>
      <c r="F117" s="165" t="s">
        <v>423</v>
      </c>
      <c r="G117" s="166"/>
      <c r="H117" s="167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</row>
    <row r="118" spans="1:50" x14ac:dyDescent="0.4">
      <c r="A118" s="161"/>
      <c r="B118" s="162"/>
      <c r="C118" s="168" t="s">
        <v>425</v>
      </c>
      <c r="D118" s="169"/>
      <c r="E118" s="170"/>
      <c r="F118" s="168" t="s">
        <v>426</v>
      </c>
      <c r="G118" s="169"/>
      <c r="H118" s="170"/>
    </row>
    <row r="119" spans="1:50" x14ac:dyDescent="0.4">
      <c r="A119" s="163"/>
      <c r="B119" s="164"/>
      <c r="C119" s="101" t="s">
        <v>368</v>
      </c>
      <c r="D119" s="101" t="s">
        <v>369</v>
      </c>
      <c r="E119" s="101" t="s">
        <v>370</v>
      </c>
      <c r="F119" s="101" t="s">
        <v>368</v>
      </c>
      <c r="G119" s="101" t="s">
        <v>369</v>
      </c>
      <c r="H119" s="101" t="s">
        <v>370</v>
      </c>
    </row>
    <row r="120" spans="1:50" x14ac:dyDescent="0.4">
      <c r="A120" s="103"/>
      <c r="B120" s="104"/>
      <c r="C120" s="105" t="s">
        <v>371</v>
      </c>
      <c r="D120" s="106" t="s">
        <v>372</v>
      </c>
      <c r="E120" s="107" t="s">
        <v>373</v>
      </c>
      <c r="F120" s="105" t="s">
        <v>371</v>
      </c>
      <c r="G120" s="106" t="s">
        <v>372</v>
      </c>
      <c r="H120" s="105" t="s">
        <v>373</v>
      </c>
    </row>
    <row r="121" spans="1:50" x14ac:dyDescent="0.4">
      <c r="A121" s="108" t="s">
        <v>374</v>
      </c>
      <c r="B121" s="109" t="s">
        <v>102</v>
      </c>
      <c r="C121" s="110">
        <v>4</v>
      </c>
      <c r="D121" s="46">
        <v>0.78</v>
      </c>
      <c r="E121" s="110">
        <v>534638</v>
      </c>
      <c r="F121" s="110">
        <v>28</v>
      </c>
      <c r="G121" s="46">
        <v>40.520000000000003</v>
      </c>
      <c r="H121" s="47">
        <v>28032364</v>
      </c>
    </row>
    <row r="122" spans="1:50" x14ac:dyDescent="0.4">
      <c r="A122" s="108" t="s">
        <v>375</v>
      </c>
      <c r="B122" s="109" t="s">
        <v>105</v>
      </c>
      <c r="C122" s="110">
        <v>3</v>
      </c>
      <c r="D122" s="46">
        <v>0.85000000000000009</v>
      </c>
      <c r="E122" s="110">
        <v>341030</v>
      </c>
      <c r="F122" s="110">
        <v>1</v>
      </c>
      <c r="G122" s="46">
        <v>0.25</v>
      </c>
      <c r="H122" s="47">
        <v>377500</v>
      </c>
    </row>
    <row r="123" spans="1:50" x14ac:dyDescent="0.4">
      <c r="A123" s="108" t="s">
        <v>376</v>
      </c>
      <c r="B123" s="109" t="s">
        <v>107</v>
      </c>
      <c r="C123" s="110">
        <v>13</v>
      </c>
      <c r="D123" s="46">
        <v>2.15</v>
      </c>
      <c r="E123" s="110">
        <v>2008447</v>
      </c>
      <c r="F123" s="110">
        <v>69</v>
      </c>
      <c r="G123" s="46">
        <v>18.150000000000002</v>
      </c>
      <c r="H123" s="47">
        <v>18270043</v>
      </c>
    </row>
    <row r="124" spans="1:50" x14ac:dyDescent="0.4">
      <c r="A124" s="108" t="s">
        <v>377</v>
      </c>
      <c r="B124" s="109" t="s">
        <v>109</v>
      </c>
      <c r="C124" s="110">
        <v>3</v>
      </c>
      <c r="D124" s="46">
        <v>6.0000000000000005E-2</v>
      </c>
      <c r="E124" s="110">
        <v>106065</v>
      </c>
      <c r="F124" s="110">
        <v>5</v>
      </c>
      <c r="G124" s="46">
        <v>0.41000000000000003</v>
      </c>
      <c r="H124" s="47">
        <v>330701</v>
      </c>
    </row>
    <row r="125" spans="1:50" x14ac:dyDescent="0.4">
      <c r="A125" s="108" t="s">
        <v>378</v>
      </c>
      <c r="B125" s="109" t="s">
        <v>111</v>
      </c>
      <c r="C125" s="110">
        <v>0</v>
      </c>
      <c r="D125" s="46">
        <v>0</v>
      </c>
      <c r="E125" s="110">
        <v>0</v>
      </c>
      <c r="F125" s="110">
        <v>102</v>
      </c>
      <c r="G125" s="46">
        <v>29.45000000000001</v>
      </c>
      <c r="H125" s="47">
        <v>15655535</v>
      </c>
    </row>
    <row r="126" spans="1:50" x14ac:dyDescent="0.4">
      <c r="A126" s="108" t="s">
        <v>379</v>
      </c>
      <c r="B126" s="109" t="s">
        <v>113</v>
      </c>
      <c r="C126" s="110">
        <v>0</v>
      </c>
      <c r="D126" s="46">
        <v>0</v>
      </c>
      <c r="E126" s="110">
        <v>0</v>
      </c>
      <c r="F126" s="110">
        <v>34</v>
      </c>
      <c r="G126" s="46">
        <v>6.469999999999998</v>
      </c>
      <c r="H126" s="47">
        <v>3575315</v>
      </c>
    </row>
    <row r="127" spans="1:50" x14ac:dyDescent="0.4">
      <c r="A127" s="108" t="s">
        <v>380</v>
      </c>
      <c r="B127" s="109" t="s">
        <v>115</v>
      </c>
      <c r="C127" s="110">
        <v>4</v>
      </c>
      <c r="D127" s="46">
        <v>1.6099999999999999</v>
      </c>
      <c r="E127" s="110">
        <v>1253840</v>
      </c>
      <c r="F127" s="110">
        <v>4</v>
      </c>
      <c r="G127" s="46">
        <v>0.51</v>
      </c>
      <c r="H127" s="47">
        <v>765700</v>
      </c>
    </row>
    <row r="128" spans="1:50" x14ac:dyDescent="0.4">
      <c r="A128" s="108" t="s">
        <v>381</v>
      </c>
      <c r="B128" s="109" t="s">
        <v>117</v>
      </c>
      <c r="C128" s="110">
        <v>1</v>
      </c>
      <c r="D128" s="46">
        <v>0.1</v>
      </c>
      <c r="E128" s="110">
        <v>119000</v>
      </c>
      <c r="F128" s="110">
        <v>1</v>
      </c>
      <c r="G128" s="46">
        <v>0.06</v>
      </c>
      <c r="H128" s="47">
        <v>52380</v>
      </c>
    </row>
    <row r="129" spans="1:8" x14ac:dyDescent="0.4">
      <c r="A129" s="108" t="s">
        <v>382</v>
      </c>
      <c r="B129" s="109" t="s">
        <v>119</v>
      </c>
      <c r="C129" s="110">
        <v>8</v>
      </c>
      <c r="D129" s="46">
        <v>0.98</v>
      </c>
      <c r="E129" s="110">
        <v>683224</v>
      </c>
      <c r="F129" s="110">
        <v>23</v>
      </c>
      <c r="G129" s="46">
        <v>5.86</v>
      </c>
      <c r="H129" s="47">
        <v>12237418</v>
      </c>
    </row>
    <row r="130" spans="1:8" x14ac:dyDescent="0.4">
      <c r="A130" s="108" t="s">
        <v>383</v>
      </c>
      <c r="B130" s="109" t="s">
        <v>120</v>
      </c>
      <c r="C130" s="110">
        <v>2</v>
      </c>
      <c r="D130" s="46">
        <v>0.11000000000000001</v>
      </c>
      <c r="E130" s="110">
        <v>168000</v>
      </c>
      <c r="F130" s="110">
        <v>0</v>
      </c>
      <c r="G130" s="46">
        <v>0</v>
      </c>
      <c r="H130" s="47">
        <v>0</v>
      </c>
    </row>
    <row r="131" spans="1:8" x14ac:dyDescent="0.4">
      <c r="A131" s="108" t="s">
        <v>384</v>
      </c>
      <c r="B131" s="109" t="s">
        <v>121</v>
      </c>
      <c r="C131" s="110">
        <v>0</v>
      </c>
      <c r="D131" s="46">
        <v>0</v>
      </c>
      <c r="E131" s="110">
        <v>0</v>
      </c>
      <c r="F131" s="110">
        <v>0</v>
      </c>
      <c r="G131" s="46">
        <v>0</v>
      </c>
      <c r="H131" s="47">
        <v>0</v>
      </c>
    </row>
    <row r="132" spans="1:8" x14ac:dyDescent="0.4">
      <c r="A132" s="108" t="s">
        <v>385</v>
      </c>
      <c r="B132" s="109" t="s">
        <v>122</v>
      </c>
      <c r="C132" s="110">
        <v>0</v>
      </c>
      <c r="D132" s="46">
        <v>0</v>
      </c>
      <c r="E132" s="110">
        <v>0</v>
      </c>
      <c r="F132" s="110">
        <v>0</v>
      </c>
      <c r="G132" s="46">
        <v>0</v>
      </c>
      <c r="H132" s="47">
        <v>0</v>
      </c>
    </row>
    <row r="133" spans="1:8" x14ac:dyDescent="0.4">
      <c r="A133" s="108" t="s">
        <v>386</v>
      </c>
      <c r="B133" s="109" t="s">
        <v>123</v>
      </c>
      <c r="C133" s="110">
        <v>0</v>
      </c>
      <c r="D133" s="46">
        <v>0</v>
      </c>
      <c r="E133" s="110">
        <v>0</v>
      </c>
      <c r="F133" s="110">
        <v>0</v>
      </c>
      <c r="G133" s="46">
        <v>0</v>
      </c>
      <c r="H133" s="47">
        <v>0</v>
      </c>
    </row>
    <row r="134" spans="1:8" x14ac:dyDescent="0.4">
      <c r="A134" s="108" t="s">
        <v>387</v>
      </c>
      <c r="B134" s="109" t="s">
        <v>125</v>
      </c>
      <c r="C134" s="110">
        <v>0</v>
      </c>
      <c r="D134" s="46">
        <v>0</v>
      </c>
      <c r="E134" s="110">
        <v>0</v>
      </c>
      <c r="F134" s="110">
        <v>8</v>
      </c>
      <c r="G134" s="46">
        <v>0.86</v>
      </c>
      <c r="H134" s="47">
        <v>2368216</v>
      </c>
    </row>
    <row r="135" spans="1:8" x14ac:dyDescent="0.4">
      <c r="A135" s="108" t="s">
        <v>388</v>
      </c>
      <c r="B135" s="109" t="s">
        <v>126</v>
      </c>
      <c r="C135" s="110">
        <v>1</v>
      </c>
      <c r="D135" s="46">
        <v>0.01</v>
      </c>
      <c r="E135" s="110">
        <v>27200</v>
      </c>
      <c r="F135" s="110">
        <v>7</v>
      </c>
      <c r="G135" s="46">
        <v>0.21000000000000002</v>
      </c>
      <c r="H135" s="47">
        <v>428738</v>
      </c>
    </row>
    <row r="136" spans="1:8" x14ac:dyDescent="0.4">
      <c r="A136" s="108" t="s">
        <v>389</v>
      </c>
      <c r="B136" s="109" t="s">
        <v>127</v>
      </c>
      <c r="C136" s="110">
        <v>0</v>
      </c>
      <c r="D136" s="46">
        <v>0</v>
      </c>
      <c r="E136" s="110">
        <v>0</v>
      </c>
      <c r="F136" s="110">
        <v>0</v>
      </c>
      <c r="G136" s="46">
        <v>0</v>
      </c>
      <c r="H136" s="47">
        <v>0</v>
      </c>
    </row>
    <row r="137" spans="1:8" x14ac:dyDescent="0.4">
      <c r="A137" s="108" t="s">
        <v>390</v>
      </c>
      <c r="B137" s="109" t="s">
        <v>128</v>
      </c>
      <c r="C137" s="110">
        <v>0</v>
      </c>
      <c r="D137" s="46">
        <v>0</v>
      </c>
      <c r="E137" s="110">
        <v>0</v>
      </c>
      <c r="F137" s="110">
        <v>2</v>
      </c>
      <c r="G137" s="46">
        <v>0.09</v>
      </c>
      <c r="H137" s="47">
        <v>172026</v>
      </c>
    </row>
    <row r="138" spans="1:8" x14ac:dyDescent="0.4">
      <c r="A138" s="108" t="s">
        <v>391</v>
      </c>
      <c r="B138" s="109" t="s">
        <v>129</v>
      </c>
      <c r="C138" s="110">
        <v>0</v>
      </c>
      <c r="D138" s="46">
        <v>0</v>
      </c>
      <c r="E138" s="110">
        <v>0</v>
      </c>
      <c r="F138" s="110">
        <v>9</v>
      </c>
      <c r="G138" s="46">
        <v>0.43</v>
      </c>
      <c r="H138" s="47">
        <v>532122</v>
      </c>
    </row>
    <row r="139" spans="1:8" x14ac:dyDescent="0.4">
      <c r="A139" s="108" t="s">
        <v>392</v>
      </c>
      <c r="B139" s="109" t="s">
        <v>130</v>
      </c>
      <c r="C139" s="110">
        <v>0</v>
      </c>
      <c r="D139" s="46">
        <v>0</v>
      </c>
      <c r="E139" s="110">
        <v>0</v>
      </c>
      <c r="F139" s="110">
        <v>1</v>
      </c>
      <c r="G139" s="46">
        <v>0.36</v>
      </c>
      <c r="H139" s="47">
        <v>932400</v>
      </c>
    </row>
    <row r="140" spans="1:8" x14ac:dyDescent="0.4">
      <c r="A140" s="108" t="s">
        <v>393</v>
      </c>
      <c r="B140" s="109" t="s">
        <v>131</v>
      </c>
      <c r="C140" s="110">
        <v>1</v>
      </c>
      <c r="D140" s="46">
        <v>0.22</v>
      </c>
      <c r="E140" s="110">
        <v>55756</v>
      </c>
      <c r="F140" s="110">
        <v>24</v>
      </c>
      <c r="G140" s="46">
        <v>16.34</v>
      </c>
      <c r="H140" s="47">
        <v>22678252</v>
      </c>
    </row>
    <row r="141" spans="1:8" x14ac:dyDescent="0.4">
      <c r="A141" s="108" t="s">
        <v>394</v>
      </c>
      <c r="B141" s="109" t="s">
        <v>132</v>
      </c>
      <c r="C141" s="110">
        <v>10</v>
      </c>
      <c r="D141" s="46">
        <v>1.05</v>
      </c>
      <c r="E141" s="110">
        <v>253750</v>
      </c>
      <c r="F141" s="110">
        <v>28</v>
      </c>
      <c r="G141" s="46">
        <v>1.3900000000000003</v>
      </c>
      <c r="H141" s="47">
        <v>980228</v>
      </c>
    </row>
    <row r="142" spans="1:8" x14ac:dyDescent="0.4">
      <c r="A142" s="108" t="s">
        <v>395</v>
      </c>
      <c r="B142" s="109" t="s">
        <v>133</v>
      </c>
      <c r="C142" s="110">
        <v>2</v>
      </c>
      <c r="D142" s="46">
        <v>0.13</v>
      </c>
      <c r="E142" s="110">
        <v>47450</v>
      </c>
      <c r="F142" s="110">
        <v>0</v>
      </c>
      <c r="G142" s="46">
        <v>0</v>
      </c>
      <c r="H142" s="47">
        <v>0</v>
      </c>
    </row>
    <row r="143" spans="1:8" x14ac:dyDescent="0.4">
      <c r="A143" s="108" t="s">
        <v>396</v>
      </c>
      <c r="B143" s="109" t="s">
        <v>134</v>
      </c>
      <c r="C143" s="110">
        <v>0</v>
      </c>
      <c r="D143" s="46">
        <v>0</v>
      </c>
      <c r="E143" s="110">
        <v>0</v>
      </c>
      <c r="F143" s="110">
        <v>0</v>
      </c>
      <c r="G143" s="46">
        <v>0</v>
      </c>
      <c r="H143" s="47">
        <v>0</v>
      </c>
    </row>
    <row r="144" spans="1:8" x14ac:dyDescent="0.4">
      <c r="A144" s="108" t="s">
        <v>397</v>
      </c>
      <c r="B144" s="109" t="s">
        <v>135</v>
      </c>
      <c r="C144" s="110">
        <v>8</v>
      </c>
      <c r="D144" s="46">
        <v>0.18</v>
      </c>
      <c r="E144" s="110">
        <v>273716</v>
      </c>
      <c r="F144" s="110">
        <v>0</v>
      </c>
      <c r="G144" s="46">
        <v>0</v>
      </c>
      <c r="H144" s="47">
        <v>0</v>
      </c>
    </row>
    <row r="145" spans="1:8" x14ac:dyDescent="0.4">
      <c r="A145" s="108" t="s">
        <v>398</v>
      </c>
      <c r="B145" s="109" t="s">
        <v>136</v>
      </c>
      <c r="C145" s="110">
        <v>0</v>
      </c>
      <c r="D145" s="46">
        <v>0</v>
      </c>
      <c r="E145" s="110">
        <v>0</v>
      </c>
      <c r="F145" s="110">
        <v>0</v>
      </c>
      <c r="G145" s="46">
        <v>0</v>
      </c>
      <c r="H145" s="47">
        <v>0</v>
      </c>
    </row>
    <row r="146" spans="1:8" x14ac:dyDescent="0.4">
      <c r="A146" s="108" t="s">
        <v>399</v>
      </c>
      <c r="B146" s="109" t="s">
        <v>137</v>
      </c>
      <c r="C146" s="110">
        <v>1</v>
      </c>
      <c r="D146" s="46">
        <v>0.05</v>
      </c>
      <c r="E146" s="110">
        <v>14750</v>
      </c>
      <c r="F146" s="110">
        <v>0</v>
      </c>
      <c r="G146" s="46">
        <v>0</v>
      </c>
      <c r="H146" s="47">
        <v>0</v>
      </c>
    </row>
    <row r="147" spans="1:8" x14ac:dyDescent="0.4">
      <c r="A147" s="108" t="s">
        <v>400</v>
      </c>
      <c r="B147" s="109" t="s">
        <v>139</v>
      </c>
      <c r="C147" s="110">
        <v>1</v>
      </c>
      <c r="D147" s="46">
        <v>0.06</v>
      </c>
      <c r="E147" s="110">
        <v>205800</v>
      </c>
      <c r="F147" s="110">
        <v>0</v>
      </c>
      <c r="G147" s="46">
        <v>0</v>
      </c>
      <c r="H147" s="47">
        <v>0</v>
      </c>
    </row>
    <row r="148" spans="1:8" x14ac:dyDescent="0.4">
      <c r="A148" s="108" t="s">
        <v>401</v>
      </c>
      <c r="B148" s="109" t="s">
        <v>141</v>
      </c>
      <c r="C148" s="110">
        <v>0</v>
      </c>
      <c r="D148" s="46">
        <v>0</v>
      </c>
      <c r="E148" s="110">
        <v>0</v>
      </c>
      <c r="F148" s="110">
        <v>0</v>
      </c>
      <c r="G148" s="46">
        <v>0</v>
      </c>
      <c r="H148" s="47">
        <v>0</v>
      </c>
    </row>
    <row r="149" spans="1:8" x14ac:dyDescent="0.4">
      <c r="A149" s="108" t="s">
        <v>402</v>
      </c>
      <c r="B149" s="109" t="s">
        <v>142</v>
      </c>
      <c r="C149" s="110">
        <v>0</v>
      </c>
      <c r="D149" s="46">
        <v>0</v>
      </c>
      <c r="E149" s="110">
        <v>0</v>
      </c>
      <c r="F149" s="110">
        <v>0</v>
      </c>
      <c r="G149" s="46">
        <v>0</v>
      </c>
      <c r="H149" s="47">
        <v>0</v>
      </c>
    </row>
    <row r="150" spans="1:8" x14ac:dyDescent="0.4">
      <c r="A150" s="108" t="s">
        <v>403</v>
      </c>
      <c r="B150" s="109" t="s">
        <v>143</v>
      </c>
      <c r="C150" s="110">
        <v>0</v>
      </c>
      <c r="D150" s="46">
        <v>0</v>
      </c>
      <c r="E150" s="110">
        <v>0</v>
      </c>
      <c r="F150" s="110">
        <v>0</v>
      </c>
      <c r="G150" s="46">
        <v>0</v>
      </c>
      <c r="H150" s="47">
        <v>0</v>
      </c>
    </row>
    <row r="151" spans="1:8" x14ac:dyDescent="0.4">
      <c r="A151" s="108" t="s">
        <v>404</v>
      </c>
      <c r="B151" s="109" t="s">
        <v>144</v>
      </c>
      <c r="C151" s="110">
        <v>0</v>
      </c>
      <c r="D151" s="46">
        <v>0</v>
      </c>
      <c r="E151" s="110">
        <v>0</v>
      </c>
      <c r="F151" s="110">
        <v>3</v>
      </c>
      <c r="G151" s="46">
        <v>8.59</v>
      </c>
      <c r="H151" s="47">
        <v>23120115</v>
      </c>
    </row>
    <row r="152" spans="1:8" x14ac:dyDescent="0.4">
      <c r="A152" s="108" t="s">
        <v>405</v>
      </c>
      <c r="B152" s="109" t="s">
        <v>145</v>
      </c>
      <c r="C152" s="110">
        <v>5</v>
      </c>
      <c r="D152" s="46">
        <v>0.22</v>
      </c>
      <c r="E152" s="110">
        <v>71233</v>
      </c>
      <c r="F152" s="110">
        <v>46</v>
      </c>
      <c r="G152" s="46">
        <v>9.2199999999999971</v>
      </c>
      <c r="H152" s="47">
        <v>5352905</v>
      </c>
    </row>
    <row r="153" spans="1:8" x14ac:dyDescent="0.4">
      <c r="A153" s="108" t="s">
        <v>406</v>
      </c>
      <c r="B153" s="109" t="s">
        <v>146</v>
      </c>
      <c r="C153" s="110">
        <v>3</v>
      </c>
      <c r="D153" s="46">
        <v>0.13</v>
      </c>
      <c r="E153" s="110">
        <v>259692</v>
      </c>
      <c r="F153" s="110">
        <v>0</v>
      </c>
      <c r="G153" s="46">
        <v>0</v>
      </c>
      <c r="H153" s="47">
        <v>0</v>
      </c>
    </row>
    <row r="154" spans="1:8" x14ac:dyDescent="0.4">
      <c r="A154" s="108" t="s">
        <v>407</v>
      </c>
      <c r="B154" s="109" t="s">
        <v>147</v>
      </c>
      <c r="C154" s="110">
        <v>3</v>
      </c>
      <c r="D154" s="46">
        <v>0.25</v>
      </c>
      <c r="E154" s="110">
        <v>33861</v>
      </c>
      <c r="F154" s="110">
        <v>8</v>
      </c>
      <c r="G154" s="46">
        <v>13.050000000000002</v>
      </c>
      <c r="H154" s="47">
        <v>19072020</v>
      </c>
    </row>
    <row r="155" spans="1:8" x14ac:dyDescent="0.4">
      <c r="A155" s="108" t="s">
        <v>408</v>
      </c>
      <c r="B155" s="109" t="s">
        <v>148</v>
      </c>
      <c r="C155" s="110">
        <v>12</v>
      </c>
      <c r="D155" s="46">
        <v>0.74000000000000021</v>
      </c>
      <c r="E155" s="110">
        <v>366286</v>
      </c>
      <c r="F155" s="110">
        <v>0</v>
      </c>
      <c r="G155" s="46">
        <v>0</v>
      </c>
      <c r="H155" s="47">
        <v>0</v>
      </c>
    </row>
    <row r="156" spans="1:8" x14ac:dyDescent="0.4">
      <c r="A156" s="108" t="s">
        <v>409</v>
      </c>
      <c r="B156" s="109" t="s">
        <v>149</v>
      </c>
      <c r="C156" s="110">
        <v>4</v>
      </c>
      <c r="D156" s="46">
        <v>0.88</v>
      </c>
      <c r="E156" s="110">
        <v>300310</v>
      </c>
      <c r="F156" s="110">
        <v>6</v>
      </c>
      <c r="G156" s="46">
        <v>1.53</v>
      </c>
      <c r="H156" s="47">
        <v>1399860</v>
      </c>
    </row>
    <row r="157" spans="1:8" x14ac:dyDescent="0.4">
      <c r="A157" s="108" t="s">
        <v>410</v>
      </c>
      <c r="B157" s="109" t="s">
        <v>150</v>
      </c>
      <c r="C157" s="110">
        <v>0</v>
      </c>
      <c r="D157" s="46">
        <v>0</v>
      </c>
      <c r="E157" s="110">
        <v>0</v>
      </c>
      <c r="F157" s="110">
        <v>0</v>
      </c>
      <c r="G157" s="46">
        <v>0</v>
      </c>
      <c r="H157" s="47">
        <v>0</v>
      </c>
    </row>
    <row r="158" spans="1:8" x14ac:dyDescent="0.4">
      <c r="A158" s="108" t="s">
        <v>411</v>
      </c>
      <c r="B158" s="109" t="s">
        <v>151</v>
      </c>
      <c r="C158" s="110">
        <v>8</v>
      </c>
      <c r="D158" s="46">
        <v>0.37000000000000005</v>
      </c>
      <c r="E158" s="110">
        <v>270316</v>
      </c>
      <c r="F158" s="110">
        <v>0</v>
      </c>
      <c r="G158" s="46">
        <v>0</v>
      </c>
      <c r="H158" s="47">
        <v>0</v>
      </c>
    </row>
    <row r="159" spans="1:8" x14ac:dyDescent="0.4">
      <c r="A159" s="108" t="s">
        <v>412</v>
      </c>
      <c r="B159" s="109" t="s">
        <v>152</v>
      </c>
      <c r="C159" s="110">
        <v>4</v>
      </c>
      <c r="D159" s="46">
        <v>0.52999999999999992</v>
      </c>
      <c r="E159" s="110">
        <v>396308</v>
      </c>
      <c r="F159" s="110">
        <v>0</v>
      </c>
      <c r="G159" s="46">
        <v>0</v>
      </c>
      <c r="H159" s="47">
        <v>0</v>
      </c>
    </row>
    <row r="160" spans="1:8" x14ac:dyDescent="0.4">
      <c r="A160" s="108" t="s">
        <v>413</v>
      </c>
      <c r="B160" s="109" t="s">
        <v>153</v>
      </c>
      <c r="C160" s="110">
        <v>1</v>
      </c>
      <c r="D160" s="46">
        <v>0.28999999999999998</v>
      </c>
      <c r="E160" s="110">
        <v>448050</v>
      </c>
      <c r="F160" s="110">
        <v>2</v>
      </c>
      <c r="G160" s="46">
        <v>0.13</v>
      </c>
      <c r="H160" s="47">
        <v>111415</v>
      </c>
    </row>
    <row r="161" spans="1:50" x14ac:dyDescent="0.4">
      <c r="A161" s="108" t="s">
        <v>414</v>
      </c>
      <c r="B161" s="109" t="s">
        <v>154</v>
      </c>
      <c r="C161" s="110">
        <v>6</v>
      </c>
      <c r="D161" s="46">
        <v>0.15999999999999998</v>
      </c>
      <c r="E161" s="110">
        <v>186280</v>
      </c>
      <c r="F161" s="110">
        <v>1</v>
      </c>
      <c r="G161" s="46">
        <v>0.09</v>
      </c>
      <c r="H161" s="47">
        <v>233100</v>
      </c>
    </row>
    <row r="162" spans="1:50" x14ac:dyDescent="0.4">
      <c r="A162" s="108" t="s">
        <v>415</v>
      </c>
      <c r="B162" s="109" t="s">
        <v>155</v>
      </c>
      <c r="C162" s="110">
        <v>2</v>
      </c>
      <c r="D162" s="46">
        <v>0.1</v>
      </c>
      <c r="E162" s="110">
        <v>48960</v>
      </c>
      <c r="F162" s="110">
        <v>0</v>
      </c>
      <c r="G162" s="46">
        <v>0</v>
      </c>
      <c r="H162" s="47">
        <v>0</v>
      </c>
    </row>
    <row r="163" spans="1:50" x14ac:dyDescent="0.4">
      <c r="A163" s="108" t="s">
        <v>416</v>
      </c>
      <c r="B163" s="109" t="s">
        <v>156</v>
      </c>
      <c r="C163" s="110">
        <v>12</v>
      </c>
      <c r="D163" s="46">
        <v>1.31</v>
      </c>
      <c r="E163" s="110">
        <v>1930196</v>
      </c>
      <c r="F163" s="110">
        <v>0</v>
      </c>
      <c r="G163" s="46">
        <v>0</v>
      </c>
      <c r="H163" s="47">
        <v>0</v>
      </c>
    </row>
    <row r="164" spans="1:50" x14ac:dyDescent="0.4">
      <c r="A164" s="108" t="s">
        <v>417</v>
      </c>
      <c r="B164" s="109" t="s">
        <v>157</v>
      </c>
      <c r="C164" s="110">
        <v>7</v>
      </c>
      <c r="D164" s="46">
        <v>0.67</v>
      </c>
      <c r="E164" s="110">
        <v>1004050</v>
      </c>
      <c r="F164" s="110">
        <v>13</v>
      </c>
      <c r="G164" s="46">
        <v>4.2099999999999991</v>
      </c>
      <c r="H164" s="47">
        <v>1672090</v>
      </c>
    </row>
    <row r="165" spans="1:50" x14ac:dyDescent="0.4">
      <c r="A165" s="108" t="s">
        <v>418</v>
      </c>
      <c r="B165" s="109" t="s">
        <v>158</v>
      </c>
      <c r="C165" s="110">
        <v>20</v>
      </c>
      <c r="D165" s="46">
        <v>2.64</v>
      </c>
      <c r="E165" s="110">
        <v>5416126</v>
      </c>
      <c r="F165" s="110">
        <v>0</v>
      </c>
      <c r="G165" s="46">
        <v>0</v>
      </c>
      <c r="H165" s="47">
        <v>0</v>
      </c>
    </row>
    <row r="166" spans="1:50" x14ac:dyDescent="0.4">
      <c r="A166" s="108" t="s">
        <v>419</v>
      </c>
      <c r="B166" s="109" t="s">
        <v>159</v>
      </c>
      <c r="C166" s="110">
        <v>20</v>
      </c>
      <c r="D166" s="46">
        <v>4.8400000000000007</v>
      </c>
      <c r="E166" s="110">
        <v>14902410</v>
      </c>
      <c r="F166" s="110">
        <v>0</v>
      </c>
      <c r="G166" s="46">
        <v>0</v>
      </c>
      <c r="H166" s="47">
        <v>0</v>
      </c>
    </row>
    <row r="167" spans="1:50" x14ac:dyDescent="0.4">
      <c r="A167" s="108" t="s">
        <v>420</v>
      </c>
      <c r="B167" s="109" t="s">
        <v>160</v>
      </c>
      <c r="C167" s="110">
        <v>0</v>
      </c>
      <c r="D167" s="46">
        <v>0</v>
      </c>
      <c r="E167" s="110">
        <v>0</v>
      </c>
      <c r="F167" s="110">
        <v>0</v>
      </c>
      <c r="G167" s="46">
        <v>0</v>
      </c>
      <c r="H167" s="47">
        <v>0</v>
      </c>
    </row>
    <row r="168" spans="1:50" x14ac:dyDescent="0.4">
      <c r="A168" s="171" t="s">
        <v>421</v>
      </c>
      <c r="B168" s="172"/>
      <c r="C168" s="111">
        <v>169</v>
      </c>
      <c r="D168" s="112">
        <v>21.47</v>
      </c>
      <c r="E168" s="111">
        <v>31726744</v>
      </c>
      <c r="F168" s="111">
        <v>425</v>
      </c>
      <c r="G168" s="112">
        <v>158.18000000000004</v>
      </c>
      <c r="H168" s="111">
        <v>158350443</v>
      </c>
    </row>
    <row r="169" spans="1:50" ht="19.5" x14ac:dyDescent="0.4">
      <c r="A169" s="95"/>
      <c r="E169" s="96"/>
    </row>
    <row r="170" spans="1:50" ht="19.5" x14ac:dyDescent="0.4">
      <c r="A170" s="95"/>
      <c r="E170" s="98"/>
    </row>
    <row r="171" spans="1:50" ht="19.5" x14ac:dyDescent="0.4">
      <c r="A171" s="95"/>
      <c r="E171" s="96"/>
    </row>
    <row r="172" spans="1:50" x14ac:dyDescent="0.4">
      <c r="A172" s="158"/>
      <c r="B172" s="158"/>
      <c r="C172" s="158"/>
      <c r="D172" s="158"/>
      <c r="E172" s="158"/>
    </row>
    <row r="173" spans="1:50" ht="18.75" customHeight="1" x14ac:dyDescent="0.4">
      <c r="A173" s="159" t="s">
        <v>365</v>
      </c>
      <c r="B173" s="160"/>
      <c r="C173" s="165" t="s">
        <v>423</v>
      </c>
      <c r="D173" s="166"/>
      <c r="E173" s="167"/>
      <c r="F173" s="165" t="s">
        <v>423</v>
      </c>
      <c r="G173" s="166"/>
      <c r="H173" s="167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</row>
    <row r="174" spans="1:50" x14ac:dyDescent="0.4">
      <c r="A174" s="161"/>
      <c r="B174" s="162"/>
      <c r="C174" s="168" t="s">
        <v>427</v>
      </c>
      <c r="D174" s="169"/>
      <c r="E174" s="170"/>
      <c r="F174" s="168" t="s">
        <v>428</v>
      </c>
      <c r="G174" s="169"/>
      <c r="H174" s="170"/>
    </row>
    <row r="175" spans="1:50" x14ac:dyDescent="0.4">
      <c r="A175" s="163"/>
      <c r="B175" s="164"/>
      <c r="C175" s="101" t="s">
        <v>368</v>
      </c>
      <c r="D175" s="101" t="s">
        <v>369</v>
      </c>
      <c r="E175" s="101" t="s">
        <v>370</v>
      </c>
      <c r="F175" s="101" t="s">
        <v>368</v>
      </c>
      <c r="G175" s="101" t="s">
        <v>369</v>
      </c>
      <c r="H175" s="101" t="s">
        <v>370</v>
      </c>
    </row>
    <row r="176" spans="1:50" x14ac:dyDescent="0.4">
      <c r="A176" s="103"/>
      <c r="B176" s="104"/>
      <c r="C176" s="105" t="s">
        <v>371</v>
      </c>
      <c r="D176" s="106" t="s">
        <v>372</v>
      </c>
      <c r="E176" s="107" t="s">
        <v>373</v>
      </c>
      <c r="F176" s="105" t="s">
        <v>371</v>
      </c>
      <c r="G176" s="106" t="s">
        <v>372</v>
      </c>
      <c r="H176" s="105" t="s">
        <v>373</v>
      </c>
    </row>
    <row r="177" spans="1:8" x14ac:dyDescent="0.4">
      <c r="A177" s="108" t="s">
        <v>374</v>
      </c>
      <c r="B177" s="109" t="s">
        <v>102</v>
      </c>
      <c r="C177" s="110">
        <v>3</v>
      </c>
      <c r="D177" s="46">
        <v>4.96</v>
      </c>
      <c r="E177" s="110">
        <v>1972096</v>
      </c>
      <c r="F177" s="110">
        <v>38</v>
      </c>
      <c r="G177" s="46">
        <v>71.05</v>
      </c>
      <c r="H177" s="47">
        <v>40963222</v>
      </c>
    </row>
    <row r="178" spans="1:8" x14ac:dyDescent="0.4">
      <c r="A178" s="108" t="s">
        <v>375</v>
      </c>
      <c r="B178" s="109" t="s">
        <v>105</v>
      </c>
      <c r="C178" s="110">
        <v>0</v>
      </c>
      <c r="D178" s="46">
        <v>0</v>
      </c>
      <c r="E178" s="110">
        <v>0</v>
      </c>
      <c r="F178" s="110">
        <v>0</v>
      </c>
      <c r="G178" s="46">
        <v>0</v>
      </c>
      <c r="H178" s="47">
        <v>0</v>
      </c>
    </row>
    <row r="179" spans="1:8" x14ac:dyDescent="0.4">
      <c r="A179" s="108" t="s">
        <v>376</v>
      </c>
      <c r="B179" s="109" t="s">
        <v>107</v>
      </c>
      <c r="C179" s="110">
        <v>0</v>
      </c>
      <c r="D179" s="46">
        <v>0</v>
      </c>
      <c r="E179" s="110">
        <v>0</v>
      </c>
      <c r="F179" s="110">
        <v>1</v>
      </c>
      <c r="G179" s="46">
        <v>1.02</v>
      </c>
      <c r="H179" s="47">
        <v>816000</v>
      </c>
    </row>
    <row r="180" spans="1:8" x14ac:dyDescent="0.4">
      <c r="A180" s="108" t="s">
        <v>377</v>
      </c>
      <c r="B180" s="109" t="s">
        <v>109</v>
      </c>
      <c r="C180" s="110">
        <v>14</v>
      </c>
      <c r="D180" s="46">
        <v>10.059999999999999</v>
      </c>
      <c r="E180" s="110">
        <v>2385046</v>
      </c>
      <c r="F180" s="110">
        <v>0</v>
      </c>
      <c r="G180" s="46">
        <v>0</v>
      </c>
      <c r="H180" s="47">
        <v>0</v>
      </c>
    </row>
    <row r="181" spans="1:8" x14ac:dyDescent="0.4">
      <c r="A181" s="108" t="s">
        <v>378</v>
      </c>
      <c r="B181" s="109" t="s">
        <v>111</v>
      </c>
      <c r="C181" s="110">
        <v>0</v>
      </c>
      <c r="D181" s="46">
        <v>0</v>
      </c>
      <c r="E181" s="110">
        <v>0</v>
      </c>
      <c r="F181" s="110">
        <v>0</v>
      </c>
      <c r="G181" s="46">
        <v>0</v>
      </c>
      <c r="H181" s="47">
        <v>0</v>
      </c>
    </row>
    <row r="182" spans="1:8" x14ac:dyDescent="0.4">
      <c r="A182" s="108" t="s">
        <v>379</v>
      </c>
      <c r="B182" s="109" t="s">
        <v>113</v>
      </c>
      <c r="C182" s="110">
        <v>0</v>
      </c>
      <c r="D182" s="46">
        <v>0</v>
      </c>
      <c r="E182" s="110">
        <v>0</v>
      </c>
      <c r="F182" s="110">
        <v>0</v>
      </c>
      <c r="G182" s="46">
        <v>0</v>
      </c>
      <c r="H182" s="47">
        <v>0</v>
      </c>
    </row>
    <row r="183" spans="1:8" x14ac:dyDescent="0.4">
      <c r="A183" s="108" t="s">
        <v>380</v>
      </c>
      <c r="B183" s="109" t="s">
        <v>115</v>
      </c>
      <c r="C183" s="110">
        <v>0</v>
      </c>
      <c r="D183" s="46">
        <v>0</v>
      </c>
      <c r="E183" s="110">
        <v>0</v>
      </c>
      <c r="F183" s="110">
        <v>2</v>
      </c>
      <c r="G183" s="46">
        <v>0.6100000000000001</v>
      </c>
      <c r="H183" s="47">
        <v>369660</v>
      </c>
    </row>
    <row r="184" spans="1:8" x14ac:dyDescent="0.4">
      <c r="A184" s="108" t="s">
        <v>381</v>
      </c>
      <c r="B184" s="109" t="s">
        <v>117</v>
      </c>
      <c r="C184" s="110">
        <v>0</v>
      </c>
      <c r="D184" s="46">
        <v>0</v>
      </c>
      <c r="E184" s="110">
        <v>0</v>
      </c>
      <c r="F184" s="110">
        <v>0</v>
      </c>
      <c r="G184" s="46">
        <v>0</v>
      </c>
      <c r="H184" s="47">
        <v>0</v>
      </c>
    </row>
    <row r="185" spans="1:8" x14ac:dyDescent="0.4">
      <c r="A185" s="108" t="s">
        <v>382</v>
      </c>
      <c r="B185" s="109" t="s">
        <v>119</v>
      </c>
      <c r="C185" s="110">
        <v>0</v>
      </c>
      <c r="D185" s="46">
        <v>0</v>
      </c>
      <c r="E185" s="110">
        <v>0</v>
      </c>
      <c r="F185" s="110">
        <v>2</v>
      </c>
      <c r="G185" s="46">
        <v>1.1400000000000001</v>
      </c>
      <c r="H185" s="47">
        <v>372600</v>
      </c>
    </row>
    <row r="186" spans="1:8" x14ac:dyDescent="0.4">
      <c r="A186" s="108" t="s">
        <v>383</v>
      </c>
      <c r="B186" s="109" t="s">
        <v>120</v>
      </c>
      <c r="C186" s="110">
        <v>1</v>
      </c>
      <c r="D186" s="46">
        <v>1.37</v>
      </c>
      <c r="E186" s="110">
        <v>171250</v>
      </c>
      <c r="F186" s="110">
        <v>0</v>
      </c>
      <c r="G186" s="46">
        <v>0</v>
      </c>
      <c r="H186" s="47">
        <v>0</v>
      </c>
    </row>
    <row r="187" spans="1:8" x14ac:dyDescent="0.4">
      <c r="A187" s="108" t="s">
        <v>384</v>
      </c>
      <c r="B187" s="109" t="s">
        <v>121</v>
      </c>
      <c r="C187" s="110">
        <v>0</v>
      </c>
      <c r="D187" s="46">
        <v>0</v>
      </c>
      <c r="E187" s="110">
        <v>0</v>
      </c>
      <c r="F187" s="110">
        <v>0</v>
      </c>
      <c r="G187" s="46">
        <v>0</v>
      </c>
      <c r="H187" s="47">
        <v>0</v>
      </c>
    </row>
    <row r="188" spans="1:8" x14ac:dyDescent="0.4">
      <c r="A188" s="108" t="s">
        <v>385</v>
      </c>
      <c r="B188" s="109" t="s">
        <v>122</v>
      </c>
      <c r="C188" s="110">
        <v>0</v>
      </c>
      <c r="D188" s="46">
        <v>0</v>
      </c>
      <c r="E188" s="110">
        <v>0</v>
      </c>
      <c r="F188" s="110">
        <v>0</v>
      </c>
      <c r="G188" s="46">
        <v>0</v>
      </c>
      <c r="H188" s="47">
        <v>0</v>
      </c>
    </row>
    <row r="189" spans="1:8" x14ac:dyDescent="0.4">
      <c r="A189" s="108" t="s">
        <v>386</v>
      </c>
      <c r="B189" s="109" t="s">
        <v>123</v>
      </c>
      <c r="C189" s="110">
        <v>0</v>
      </c>
      <c r="D189" s="46">
        <v>0</v>
      </c>
      <c r="E189" s="110">
        <v>0</v>
      </c>
      <c r="F189" s="110">
        <v>0</v>
      </c>
      <c r="G189" s="46">
        <v>0</v>
      </c>
      <c r="H189" s="47">
        <v>0</v>
      </c>
    </row>
    <row r="190" spans="1:8" x14ac:dyDescent="0.4">
      <c r="A190" s="108" t="s">
        <v>387</v>
      </c>
      <c r="B190" s="109" t="s">
        <v>125</v>
      </c>
      <c r="C190" s="110">
        <v>0</v>
      </c>
      <c r="D190" s="46">
        <v>0</v>
      </c>
      <c r="E190" s="110">
        <v>0</v>
      </c>
      <c r="F190" s="110">
        <v>0</v>
      </c>
      <c r="G190" s="46">
        <v>0</v>
      </c>
      <c r="H190" s="47">
        <v>0</v>
      </c>
    </row>
    <row r="191" spans="1:8" x14ac:dyDescent="0.4">
      <c r="A191" s="108" t="s">
        <v>388</v>
      </c>
      <c r="B191" s="109" t="s">
        <v>126</v>
      </c>
      <c r="C191" s="110">
        <v>0</v>
      </c>
      <c r="D191" s="46">
        <v>0</v>
      </c>
      <c r="E191" s="110">
        <v>0</v>
      </c>
      <c r="F191" s="110">
        <v>0</v>
      </c>
      <c r="G191" s="46">
        <v>0</v>
      </c>
      <c r="H191" s="47">
        <v>0</v>
      </c>
    </row>
    <row r="192" spans="1:8" x14ac:dyDescent="0.4">
      <c r="A192" s="108" t="s">
        <v>389</v>
      </c>
      <c r="B192" s="109" t="s">
        <v>127</v>
      </c>
      <c r="C192" s="110">
        <v>0</v>
      </c>
      <c r="D192" s="46">
        <v>0</v>
      </c>
      <c r="E192" s="110">
        <v>0</v>
      </c>
      <c r="F192" s="110">
        <v>0</v>
      </c>
      <c r="G192" s="46">
        <v>0</v>
      </c>
      <c r="H192" s="47">
        <v>0</v>
      </c>
    </row>
    <row r="193" spans="1:8" x14ac:dyDescent="0.4">
      <c r="A193" s="108" t="s">
        <v>390</v>
      </c>
      <c r="B193" s="109" t="s">
        <v>128</v>
      </c>
      <c r="C193" s="110">
        <v>0</v>
      </c>
      <c r="D193" s="46">
        <v>0</v>
      </c>
      <c r="E193" s="110">
        <v>0</v>
      </c>
      <c r="F193" s="110">
        <v>0</v>
      </c>
      <c r="G193" s="46">
        <v>0</v>
      </c>
      <c r="H193" s="47">
        <v>0</v>
      </c>
    </row>
    <row r="194" spans="1:8" x14ac:dyDescent="0.4">
      <c r="A194" s="108" t="s">
        <v>391</v>
      </c>
      <c r="B194" s="109" t="s">
        <v>129</v>
      </c>
      <c r="C194" s="110">
        <v>2</v>
      </c>
      <c r="D194" s="46">
        <v>8.93</v>
      </c>
      <c r="E194" s="110">
        <v>1255450</v>
      </c>
      <c r="F194" s="110">
        <v>0</v>
      </c>
      <c r="G194" s="46">
        <v>0</v>
      </c>
      <c r="H194" s="47">
        <v>0</v>
      </c>
    </row>
    <row r="195" spans="1:8" x14ac:dyDescent="0.4">
      <c r="A195" s="108" t="s">
        <v>392</v>
      </c>
      <c r="B195" s="109" t="s">
        <v>130</v>
      </c>
      <c r="C195" s="110">
        <v>0</v>
      </c>
      <c r="D195" s="46">
        <v>0</v>
      </c>
      <c r="E195" s="110">
        <v>0</v>
      </c>
      <c r="F195" s="110">
        <v>0</v>
      </c>
      <c r="G195" s="46">
        <v>0</v>
      </c>
      <c r="H195" s="47">
        <v>0</v>
      </c>
    </row>
    <row r="196" spans="1:8" x14ac:dyDescent="0.4">
      <c r="A196" s="108" t="s">
        <v>393</v>
      </c>
      <c r="B196" s="109" t="s">
        <v>131</v>
      </c>
      <c r="C196" s="110">
        <v>3</v>
      </c>
      <c r="D196" s="46">
        <v>2.33</v>
      </c>
      <c r="E196" s="110">
        <v>472996</v>
      </c>
      <c r="F196" s="110">
        <v>1</v>
      </c>
      <c r="G196" s="46">
        <v>1.2</v>
      </c>
      <c r="H196" s="47">
        <v>168000</v>
      </c>
    </row>
    <row r="197" spans="1:8" x14ac:dyDescent="0.4">
      <c r="A197" s="108" t="s">
        <v>394</v>
      </c>
      <c r="B197" s="109" t="s">
        <v>132</v>
      </c>
      <c r="C197" s="110">
        <v>30</v>
      </c>
      <c r="D197" s="46">
        <v>25.770000000000003</v>
      </c>
      <c r="E197" s="110">
        <v>4297235</v>
      </c>
      <c r="F197" s="110">
        <v>1</v>
      </c>
      <c r="G197" s="46">
        <v>0.93</v>
      </c>
      <c r="H197" s="47">
        <v>1204350</v>
      </c>
    </row>
    <row r="198" spans="1:8" x14ac:dyDescent="0.4">
      <c r="A198" s="108" t="s">
        <v>395</v>
      </c>
      <c r="B198" s="109" t="s">
        <v>133</v>
      </c>
      <c r="C198" s="110">
        <v>0</v>
      </c>
      <c r="D198" s="46">
        <v>0</v>
      </c>
      <c r="E198" s="110">
        <v>0</v>
      </c>
      <c r="F198" s="110">
        <v>0</v>
      </c>
      <c r="G198" s="46">
        <v>0</v>
      </c>
      <c r="H198" s="47">
        <v>0</v>
      </c>
    </row>
    <row r="199" spans="1:8" x14ac:dyDescent="0.4">
      <c r="A199" s="108" t="s">
        <v>396</v>
      </c>
      <c r="B199" s="109" t="s">
        <v>134</v>
      </c>
      <c r="C199" s="110">
        <v>0</v>
      </c>
      <c r="D199" s="46">
        <v>0</v>
      </c>
      <c r="E199" s="110">
        <v>0</v>
      </c>
      <c r="F199" s="110">
        <v>0</v>
      </c>
      <c r="G199" s="46">
        <v>0</v>
      </c>
      <c r="H199" s="47">
        <v>0</v>
      </c>
    </row>
    <row r="200" spans="1:8" x14ac:dyDescent="0.4">
      <c r="A200" s="108" t="s">
        <v>397</v>
      </c>
      <c r="B200" s="109" t="s">
        <v>135</v>
      </c>
      <c r="C200" s="110">
        <v>0</v>
      </c>
      <c r="D200" s="46">
        <v>0</v>
      </c>
      <c r="E200" s="110">
        <v>0</v>
      </c>
      <c r="F200" s="110">
        <v>0</v>
      </c>
      <c r="G200" s="46">
        <v>0</v>
      </c>
      <c r="H200" s="47">
        <v>0</v>
      </c>
    </row>
    <row r="201" spans="1:8" x14ac:dyDescent="0.4">
      <c r="A201" s="108" t="s">
        <v>398</v>
      </c>
      <c r="B201" s="109" t="s">
        <v>136</v>
      </c>
      <c r="C201" s="110">
        <v>0</v>
      </c>
      <c r="D201" s="46">
        <v>0</v>
      </c>
      <c r="E201" s="110">
        <v>0</v>
      </c>
      <c r="F201" s="110">
        <v>0</v>
      </c>
      <c r="G201" s="46">
        <v>0</v>
      </c>
      <c r="H201" s="47">
        <v>0</v>
      </c>
    </row>
    <row r="202" spans="1:8" x14ac:dyDescent="0.4">
      <c r="A202" s="108" t="s">
        <v>399</v>
      </c>
      <c r="B202" s="109" t="s">
        <v>137</v>
      </c>
      <c r="C202" s="110">
        <v>0</v>
      </c>
      <c r="D202" s="46">
        <v>0</v>
      </c>
      <c r="E202" s="110">
        <v>0</v>
      </c>
      <c r="F202" s="110">
        <v>0</v>
      </c>
      <c r="G202" s="46">
        <v>0</v>
      </c>
      <c r="H202" s="47">
        <v>0</v>
      </c>
    </row>
    <row r="203" spans="1:8" x14ac:dyDescent="0.4">
      <c r="A203" s="108" t="s">
        <v>400</v>
      </c>
      <c r="B203" s="109" t="s">
        <v>139</v>
      </c>
      <c r="C203" s="110">
        <v>0</v>
      </c>
      <c r="D203" s="46">
        <v>0</v>
      </c>
      <c r="E203" s="110">
        <v>0</v>
      </c>
      <c r="F203" s="110">
        <v>0</v>
      </c>
      <c r="G203" s="46">
        <v>0</v>
      </c>
      <c r="H203" s="47">
        <v>0</v>
      </c>
    </row>
    <row r="204" spans="1:8" x14ac:dyDescent="0.4">
      <c r="A204" s="108" t="s">
        <v>401</v>
      </c>
      <c r="B204" s="109" t="s">
        <v>141</v>
      </c>
      <c r="C204" s="110">
        <v>0</v>
      </c>
      <c r="D204" s="46">
        <v>0</v>
      </c>
      <c r="E204" s="110">
        <v>0</v>
      </c>
      <c r="F204" s="110">
        <v>0</v>
      </c>
      <c r="G204" s="46">
        <v>0</v>
      </c>
      <c r="H204" s="47">
        <v>0</v>
      </c>
    </row>
    <row r="205" spans="1:8" x14ac:dyDescent="0.4">
      <c r="A205" s="108" t="s">
        <v>402</v>
      </c>
      <c r="B205" s="109" t="s">
        <v>142</v>
      </c>
      <c r="C205" s="110">
        <v>0</v>
      </c>
      <c r="D205" s="46">
        <v>0</v>
      </c>
      <c r="E205" s="110">
        <v>0</v>
      </c>
      <c r="F205" s="110">
        <v>0</v>
      </c>
      <c r="G205" s="46">
        <v>0</v>
      </c>
      <c r="H205" s="47">
        <v>0</v>
      </c>
    </row>
    <row r="206" spans="1:8" x14ac:dyDescent="0.4">
      <c r="A206" s="108" t="s">
        <v>403</v>
      </c>
      <c r="B206" s="109" t="s">
        <v>143</v>
      </c>
      <c r="C206" s="110">
        <v>3</v>
      </c>
      <c r="D206" s="46">
        <v>3.35</v>
      </c>
      <c r="E206" s="110">
        <v>737350</v>
      </c>
      <c r="F206" s="110">
        <v>0</v>
      </c>
      <c r="G206" s="46">
        <v>0</v>
      </c>
      <c r="H206" s="47">
        <v>0</v>
      </c>
    </row>
    <row r="207" spans="1:8" x14ac:dyDescent="0.4">
      <c r="A207" s="108" t="s">
        <v>404</v>
      </c>
      <c r="B207" s="109" t="s">
        <v>144</v>
      </c>
      <c r="C207" s="110">
        <v>1</v>
      </c>
      <c r="D207" s="46">
        <v>3.95</v>
      </c>
      <c r="E207" s="110">
        <v>612250</v>
      </c>
      <c r="F207" s="110">
        <v>0</v>
      </c>
      <c r="G207" s="46">
        <v>0</v>
      </c>
      <c r="H207" s="47">
        <v>0</v>
      </c>
    </row>
    <row r="208" spans="1:8" x14ac:dyDescent="0.4">
      <c r="A208" s="108" t="s">
        <v>405</v>
      </c>
      <c r="B208" s="109" t="s">
        <v>145</v>
      </c>
      <c r="C208" s="110">
        <v>24</v>
      </c>
      <c r="D208" s="46">
        <v>23.8</v>
      </c>
      <c r="E208" s="110">
        <v>4484983</v>
      </c>
      <c r="F208" s="110">
        <v>0</v>
      </c>
      <c r="G208" s="46">
        <v>0</v>
      </c>
      <c r="H208" s="47">
        <v>0</v>
      </c>
    </row>
    <row r="209" spans="1:8" x14ac:dyDescent="0.4">
      <c r="A209" s="108" t="s">
        <v>406</v>
      </c>
      <c r="B209" s="109" t="s">
        <v>146</v>
      </c>
      <c r="C209" s="110">
        <v>12</v>
      </c>
      <c r="D209" s="46">
        <v>12.009999999999998</v>
      </c>
      <c r="E209" s="110">
        <v>3259848</v>
      </c>
      <c r="F209" s="110">
        <v>0</v>
      </c>
      <c r="G209" s="46">
        <v>0</v>
      </c>
      <c r="H209" s="47">
        <v>0</v>
      </c>
    </row>
    <row r="210" spans="1:8" x14ac:dyDescent="0.4">
      <c r="A210" s="108" t="s">
        <v>407</v>
      </c>
      <c r="B210" s="109" t="s">
        <v>147</v>
      </c>
      <c r="C210" s="110">
        <v>6</v>
      </c>
      <c r="D210" s="46">
        <v>3.63</v>
      </c>
      <c r="E210" s="110">
        <v>711500</v>
      </c>
      <c r="F210" s="110">
        <v>0</v>
      </c>
      <c r="G210" s="46">
        <v>0</v>
      </c>
      <c r="H210" s="47">
        <v>0</v>
      </c>
    </row>
    <row r="211" spans="1:8" x14ac:dyDescent="0.4">
      <c r="A211" s="108" t="s">
        <v>408</v>
      </c>
      <c r="B211" s="109" t="s">
        <v>148</v>
      </c>
      <c r="C211" s="110">
        <v>25</v>
      </c>
      <c r="D211" s="46">
        <v>7.2799999999999994</v>
      </c>
      <c r="E211" s="110">
        <v>4366893</v>
      </c>
      <c r="F211" s="110">
        <v>0</v>
      </c>
      <c r="G211" s="46">
        <v>0</v>
      </c>
      <c r="H211" s="47">
        <v>0</v>
      </c>
    </row>
    <row r="212" spans="1:8" x14ac:dyDescent="0.4">
      <c r="A212" s="108" t="s">
        <v>409</v>
      </c>
      <c r="B212" s="109" t="s">
        <v>149</v>
      </c>
      <c r="C212" s="110">
        <v>2</v>
      </c>
      <c r="D212" s="46">
        <v>1.93</v>
      </c>
      <c r="E212" s="110">
        <v>865222</v>
      </c>
      <c r="F212" s="110">
        <v>0</v>
      </c>
      <c r="G212" s="46">
        <v>0</v>
      </c>
      <c r="H212" s="47">
        <v>0</v>
      </c>
    </row>
    <row r="213" spans="1:8" x14ac:dyDescent="0.4">
      <c r="A213" s="108" t="s">
        <v>410</v>
      </c>
      <c r="B213" s="109" t="s">
        <v>150</v>
      </c>
      <c r="C213" s="110">
        <v>2</v>
      </c>
      <c r="D213" s="46">
        <v>0.1</v>
      </c>
      <c r="E213" s="110">
        <v>101000</v>
      </c>
      <c r="F213" s="110">
        <v>0</v>
      </c>
      <c r="G213" s="46">
        <v>0</v>
      </c>
      <c r="H213" s="47">
        <v>0</v>
      </c>
    </row>
    <row r="214" spans="1:8" x14ac:dyDescent="0.4">
      <c r="A214" s="108" t="s">
        <v>411</v>
      </c>
      <c r="B214" s="109" t="s">
        <v>151</v>
      </c>
      <c r="C214" s="110">
        <v>4</v>
      </c>
      <c r="D214" s="46">
        <v>1.56</v>
      </c>
      <c r="E214" s="110">
        <v>802950</v>
      </c>
      <c r="F214" s="110">
        <v>0</v>
      </c>
      <c r="G214" s="46">
        <v>0</v>
      </c>
      <c r="H214" s="47">
        <v>0</v>
      </c>
    </row>
    <row r="215" spans="1:8" x14ac:dyDescent="0.4">
      <c r="A215" s="108" t="s">
        <v>412</v>
      </c>
      <c r="B215" s="109" t="s">
        <v>152</v>
      </c>
      <c r="C215" s="110">
        <v>6</v>
      </c>
      <c r="D215" s="46">
        <v>1.99</v>
      </c>
      <c r="E215" s="110">
        <v>1310700</v>
      </c>
      <c r="F215" s="110">
        <v>0</v>
      </c>
      <c r="G215" s="46">
        <v>0</v>
      </c>
      <c r="H215" s="47">
        <v>0</v>
      </c>
    </row>
    <row r="216" spans="1:8" x14ac:dyDescent="0.4">
      <c r="A216" s="108" t="s">
        <v>413</v>
      </c>
      <c r="B216" s="109" t="s">
        <v>153</v>
      </c>
      <c r="C216" s="110">
        <v>0</v>
      </c>
      <c r="D216" s="46">
        <v>0</v>
      </c>
      <c r="E216" s="110">
        <v>0</v>
      </c>
      <c r="F216" s="110">
        <v>0</v>
      </c>
      <c r="G216" s="46">
        <v>0</v>
      </c>
      <c r="H216" s="47">
        <v>0</v>
      </c>
    </row>
    <row r="217" spans="1:8" x14ac:dyDescent="0.4">
      <c r="A217" s="108" t="s">
        <v>414</v>
      </c>
      <c r="B217" s="109" t="s">
        <v>154</v>
      </c>
      <c r="C217" s="110">
        <v>0</v>
      </c>
      <c r="D217" s="46">
        <v>0</v>
      </c>
      <c r="E217" s="110">
        <v>0</v>
      </c>
      <c r="F217" s="110">
        <v>0</v>
      </c>
      <c r="G217" s="46">
        <v>0</v>
      </c>
      <c r="H217" s="47">
        <v>0</v>
      </c>
    </row>
    <row r="218" spans="1:8" x14ac:dyDescent="0.4">
      <c r="A218" s="108" t="s">
        <v>415</v>
      </c>
      <c r="B218" s="109" t="s">
        <v>155</v>
      </c>
      <c r="C218" s="110">
        <v>0</v>
      </c>
      <c r="D218" s="46">
        <v>0</v>
      </c>
      <c r="E218" s="110">
        <v>0</v>
      </c>
      <c r="F218" s="110">
        <v>0</v>
      </c>
      <c r="G218" s="46">
        <v>0</v>
      </c>
      <c r="H218" s="47">
        <v>0</v>
      </c>
    </row>
    <row r="219" spans="1:8" x14ac:dyDescent="0.4">
      <c r="A219" s="108" t="s">
        <v>416</v>
      </c>
      <c r="B219" s="109" t="s">
        <v>156</v>
      </c>
      <c r="C219" s="110">
        <v>0</v>
      </c>
      <c r="D219" s="46">
        <v>0</v>
      </c>
      <c r="E219" s="110">
        <v>0</v>
      </c>
      <c r="F219" s="110">
        <v>2</v>
      </c>
      <c r="G219" s="46">
        <v>1.3</v>
      </c>
      <c r="H219" s="47">
        <v>169100</v>
      </c>
    </row>
    <row r="220" spans="1:8" x14ac:dyDescent="0.4">
      <c r="A220" s="108" t="s">
        <v>417</v>
      </c>
      <c r="B220" s="109" t="s">
        <v>157</v>
      </c>
      <c r="C220" s="110">
        <v>5</v>
      </c>
      <c r="D220" s="46">
        <v>1.75</v>
      </c>
      <c r="E220" s="110">
        <v>1388047</v>
      </c>
      <c r="F220" s="110">
        <v>0</v>
      </c>
      <c r="G220" s="46">
        <v>0</v>
      </c>
      <c r="H220" s="47">
        <v>0</v>
      </c>
    </row>
    <row r="221" spans="1:8" x14ac:dyDescent="0.4">
      <c r="A221" s="108" t="s">
        <v>418</v>
      </c>
      <c r="B221" s="109" t="s">
        <v>158</v>
      </c>
      <c r="C221" s="110">
        <v>0</v>
      </c>
      <c r="D221" s="46">
        <v>0</v>
      </c>
      <c r="E221" s="110">
        <v>0</v>
      </c>
      <c r="F221" s="110">
        <v>11</v>
      </c>
      <c r="G221" s="46">
        <v>9.32</v>
      </c>
      <c r="H221" s="47">
        <v>7181350</v>
      </c>
    </row>
    <row r="222" spans="1:8" x14ac:dyDescent="0.4">
      <c r="A222" s="108" t="s">
        <v>419</v>
      </c>
      <c r="B222" s="109" t="s">
        <v>159</v>
      </c>
      <c r="C222" s="110">
        <v>0</v>
      </c>
      <c r="D222" s="46">
        <v>0</v>
      </c>
      <c r="E222" s="110">
        <v>0</v>
      </c>
      <c r="F222" s="110">
        <v>6</v>
      </c>
      <c r="G222" s="46">
        <v>1.4999999999999998</v>
      </c>
      <c r="H222" s="47">
        <v>784110</v>
      </c>
    </row>
    <row r="223" spans="1:8" x14ac:dyDescent="0.4">
      <c r="A223" s="108" t="s">
        <v>420</v>
      </c>
      <c r="B223" s="109" t="s">
        <v>160</v>
      </c>
      <c r="C223" s="110">
        <v>0</v>
      </c>
      <c r="D223" s="46">
        <v>0</v>
      </c>
      <c r="E223" s="110">
        <v>0</v>
      </c>
      <c r="F223" s="110">
        <v>0</v>
      </c>
      <c r="G223" s="46">
        <v>0</v>
      </c>
      <c r="H223" s="47">
        <v>0</v>
      </c>
    </row>
    <row r="224" spans="1:8" x14ac:dyDescent="0.4">
      <c r="A224" s="171" t="s">
        <v>421</v>
      </c>
      <c r="B224" s="172"/>
      <c r="C224" s="111">
        <v>143</v>
      </c>
      <c r="D224" s="112">
        <v>114.77</v>
      </c>
      <c r="E224" s="111">
        <v>29194816</v>
      </c>
      <c r="F224" s="111">
        <v>64</v>
      </c>
      <c r="G224" s="112">
        <v>88.07</v>
      </c>
      <c r="H224" s="111">
        <v>52028392</v>
      </c>
    </row>
    <row r="225" spans="1:50" ht="19.5" x14ac:dyDescent="0.4">
      <c r="A225" s="95"/>
      <c r="E225" s="96"/>
    </row>
    <row r="226" spans="1:50" ht="19.5" x14ac:dyDescent="0.4">
      <c r="A226" s="95"/>
      <c r="E226" s="98"/>
    </row>
    <row r="227" spans="1:50" ht="19.5" x14ac:dyDescent="0.4">
      <c r="A227" s="95"/>
      <c r="E227" s="96"/>
    </row>
    <row r="228" spans="1:50" x14ac:dyDescent="0.4">
      <c r="A228" s="158"/>
      <c r="B228" s="158"/>
      <c r="C228" s="158"/>
      <c r="D228" s="158"/>
      <c r="E228" s="158"/>
    </row>
    <row r="229" spans="1:50" ht="18.75" customHeight="1" x14ac:dyDescent="0.4">
      <c r="A229" s="159" t="s">
        <v>365</v>
      </c>
      <c r="B229" s="160"/>
      <c r="C229" s="165" t="s">
        <v>423</v>
      </c>
      <c r="D229" s="166"/>
      <c r="E229" s="167"/>
      <c r="F229" s="165" t="s">
        <v>429</v>
      </c>
      <c r="G229" s="166"/>
      <c r="H229" s="167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</row>
    <row r="230" spans="1:50" x14ac:dyDescent="0.4">
      <c r="A230" s="161"/>
      <c r="B230" s="162"/>
      <c r="C230" s="168" t="s">
        <v>430</v>
      </c>
      <c r="D230" s="169"/>
      <c r="E230" s="170"/>
      <c r="F230" s="168"/>
      <c r="G230" s="169"/>
      <c r="H230" s="170"/>
    </row>
    <row r="231" spans="1:50" x14ac:dyDescent="0.4">
      <c r="A231" s="163"/>
      <c r="B231" s="164"/>
      <c r="C231" s="101" t="s">
        <v>368</v>
      </c>
      <c r="D231" s="101" t="s">
        <v>369</v>
      </c>
      <c r="E231" s="101" t="s">
        <v>370</v>
      </c>
      <c r="F231" s="101" t="s">
        <v>368</v>
      </c>
      <c r="G231" s="101" t="s">
        <v>369</v>
      </c>
      <c r="H231" s="101" t="s">
        <v>370</v>
      </c>
    </row>
    <row r="232" spans="1:50" x14ac:dyDescent="0.4">
      <c r="A232" s="103"/>
      <c r="B232" s="104"/>
      <c r="C232" s="105" t="s">
        <v>371</v>
      </c>
      <c r="D232" s="106" t="s">
        <v>372</v>
      </c>
      <c r="E232" s="107" t="s">
        <v>373</v>
      </c>
      <c r="F232" s="105" t="s">
        <v>371</v>
      </c>
      <c r="G232" s="106" t="s">
        <v>372</v>
      </c>
      <c r="H232" s="105" t="s">
        <v>373</v>
      </c>
    </row>
    <row r="233" spans="1:50" x14ac:dyDescent="0.4">
      <c r="A233" s="108" t="s">
        <v>374</v>
      </c>
      <c r="B233" s="109" t="s">
        <v>102</v>
      </c>
      <c r="C233" s="110">
        <v>0</v>
      </c>
      <c r="D233" s="46">
        <v>0</v>
      </c>
      <c r="E233" s="110">
        <v>0</v>
      </c>
      <c r="F233" s="110">
        <v>0</v>
      </c>
      <c r="G233" s="46">
        <v>0</v>
      </c>
      <c r="H233" s="47">
        <v>0</v>
      </c>
    </row>
    <row r="234" spans="1:50" x14ac:dyDescent="0.4">
      <c r="A234" s="108" t="s">
        <v>375</v>
      </c>
      <c r="B234" s="109" t="s">
        <v>105</v>
      </c>
      <c r="C234" s="110">
        <v>0</v>
      </c>
      <c r="D234" s="46">
        <v>0</v>
      </c>
      <c r="E234" s="110">
        <v>0</v>
      </c>
      <c r="F234" s="110">
        <v>0</v>
      </c>
      <c r="G234" s="46">
        <v>0</v>
      </c>
      <c r="H234" s="47">
        <v>0</v>
      </c>
    </row>
    <row r="235" spans="1:50" x14ac:dyDescent="0.4">
      <c r="A235" s="108" t="s">
        <v>376</v>
      </c>
      <c r="B235" s="109" t="s">
        <v>107</v>
      </c>
      <c r="C235" s="110">
        <v>0</v>
      </c>
      <c r="D235" s="46">
        <v>0</v>
      </c>
      <c r="E235" s="110">
        <v>0</v>
      </c>
      <c r="F235" s="110">
        <v>0</v>
      </c>
      <c r="G235" s="46">
        <v>0</v>
      </c>
      <c r="H235" s="47">
        <v>0</v>
      </c>
    </row>
    <row r="236" spans="1:50" x14ac:dyDescent="0.4">
      <c r="A236" s="108" t="s">
        <v>377</v>
      </c>
      <c r="B236" s="109" t="s">
        <v>109</v>
      </c>
      <c r="C236" s="110">
        <v>0</v>
      </c>
      <c r="D236" s="46">
        <v>0</v>
      </c>
      <c r="E236" s="110">
        <v>0</v>
      </c>
      <c r="F236" s="110">
        <v>0</v>
      </c>
      <c r="G236" s="46">
        <v>0</v>
      </c>
      <c r="H236" s="47">
        <v>0</v>
      </c>
    </row>
    <row r="237" spans="1:50" x14ac:dyDescent="0.4">
      <c r="A237" s="108" t="s">
        <v>378</v>
      </c>
      <c r="B237" s="109" t="s">
        <v>111</v>
      </c>
      <c r="C237" s="110">
        <v>0</v>
      </c>
      <c r="D237" s="46">
        <v>0</v>
      </c>
      <c r="E237" s="110">
        <v>0</v>
      </c>
      <c r="F237" s="110">
        <v>0</v>
      </c>
      <c r="G237" s="46">
        <v>0</v>
      </c>
      <c r="H237" s="47">
        <v>0</v>
      </c>
    </row>
    <row r="238" spans="1:50" x14ac:dyDescent="0.4">
      <c r="A238" s="108" t="s">
        <v>379</v>
      </c>
      <c r="B238" s="109" t="s">
        <v>113</v>
      </c>
      <c r="C238" s="110">
        <v>0</v>
      </c>
      <c r="D238" s="46">
        <v>0</v>
      </c>
      <c r="E238" s="110">
        <v>0</v>
      </c>
      <c r="F238" s="110">
        <v>0</v>
      </c>
      <c r="G238" s="46">
        <v>0</v>
      </c>
      <c r="H238" s="47">
        <v>0</v>
      </c>
    </row>
    <row r="239" spans="1:50" x14ac:dyDescent="0.4">
      <c r="A239" s="108" t="s">
        <v>380</v>
      </c>
      <c r="B239" s="109" t="s">
        <v>115</v>
      </c>
      <c r="C239" s="110">
        <v>0</v>
      </c>
      <c r="D239" s="46">
        <v>0</v>
      </c>
      <c r="E239" s="110">
        <v>0</v>
      </c>
      <c r="F239" s="110">
        <v>0</v>
      </c>
      <c r="G239" s="46">
        <v>0</v>
      </c>
      <c r="H239" s="47">
        <v>0</v>
      </c>
    </row>
    <row r="240" spans="1:50" x14ac:dyDescent="0.4">
      <c r="A240" s="108" t="s">
        <v>381</v>
      </c>
      <c r="B240" s="109" t="s">
        <v>117</v>
      </c>
      <c r="C240" s="110">
        <v>0</v>
      </c>
      <c r="D240" s="46">
        <v>0</v>
      </c>
      <c r="E240" s="110">
        <v>0</v>
      </c>
      <c r="F240" s="110">
        <v>0</v>
      </c>
      <c r="G240" s="46">
        <v>0</v>
      </c>
      <c r="H240" s="47">
        <v>0</v>
      </c>
    </row>
    <row r="241" spans="1:8" x14ac:dyDescent="0.4">
      <c r="A241" s="108" t="s">
        <v>382</v>
      </c>
      <c r="B241" s="109" t="s">
        <v>119</v>
      </c>
      <c r="C241" s="110">
        <v>0</v>
      </c>
      <c r="D241" s="46">
        <v>0</v>
      </c>
      <c r="E241" s="110">
        <v>0</v>
      </c>
      <c r="F241" s="110">
        <v>0</v>
      </c>
      <c r="G241" s="46">
        <v>0</v>
      </c>
      <c r="H241" s="47">
        <v>0</v>
      </c>
    </row>
    <row r="242" spans="1:8" x14ac:dyDescent="0.4">
      <c r="A242" s="108" t="s">
        <v>383</v>
      </c>
      <c r="B242" s="109" t="s">
        <v>120</v>
      </c>
      <c r="C242" s="110">
        <v>0</v>
      </c>
      <c r="D242" s="46">
        <v>0</v>
      </c>
      <c r="E242" s="110">
        <v>0</v>
      </c>
      <c r="F242" s="110">
        <v>0</v>
      </c>
      <c r="G242" s="46">
        <v>0</v>
      </c>
      <c r="H242" s="47">
        <v>0</v>
      </c>
    </row>
    <row r="243" spans="1:8" x14ac:dyDescent="0.4">
      <c r="A243" s="108" t="s">
        <v>384</v>
      </c>
      <c r="B243" s="109" t="s">
        <v>121</v>
      </c>
      <c r="C243" s="110">
        <v>0</v>
      </c>
      <c r="D243" s="46">
        <v>0</v>
      </c>
      <c r="E243" s="110">
        <v>0</v>
      </c>
      <c r="F243" s="110">
        <v>0</v>
      </c>
      <c r="G243" s="46">
        <v>0</v>
      </c>
      <c r="H243" s="47">
        <v>0</v>
      </c>
    </row>
    <row r="244" spans="1:8" x14ac:dyDescent="0.4">
      <c r="A244" s="108" t="s">
        <v>385</v>
      </c>
      <c r="B244" s="109" t="s">
        <v>122</v>
      </c>
      <c r="C244" s="110">
        <v>0</v>
      </c>
      <c r="D244" s="46">
        <v>0</v>
      </c>
      <c r="E244" s="110">
        <v>0</v>
      </c>
      <c r="F244" s="110">
        <v>0</v>
      </c>
      <c r="G244" s="46">
        <v>0</v>
      </c>
      <c r="H244" s="47">
        <v>0</v>
      </c>
    </row>
    <row r="245" spans="1:8" x14ac:dyDescent="0.4">
      <c r="A245" s="108" t="s">
        <v>386</v>
      </c>
      <c r="B245" s="109" t="s">
        <v>123</v>
      </c>
      <c r="C245" s="110">
        <v>0</v>
      </c>
      <c r="D245" s="46">
        <v>0</v>
      </c>
      <c r="E245" s="110">
        <v>0</v>
      </c>
      <c r="F245" s="110">
        <v>0</v>
      </c>
      <c r="G245" s="46">
        <v>0</v>
      </c>
      <c r="H245" s="47">
        <v>0</v>
      </c>
    </row>
    <row r="246" spans="1:8" x14ac:dyDescent="0.4">
      <c r="A246" s="108" t="s">
        <v>387</v>
      </c>
      <c r="B246" s="109" t="s">
        <v>125</v>
      </c>
      <c r="C246" s="110">
        <v>0</v>
      </c>
      <c r="D246" s="46">
        <v>0</v>
      </c>
      <c r="E246" s="110">
        <v>0</v>
      </c>
      <c r="F246" s="110">
        <v>0</v>
      </c>
      <c r="G246" s="46">
        <v>0</v>
      </c>
      <c r="H246" s="47">
        <v>0</v>
      </c>
    </row>
    <row r="247" spans="1:8" x14ac:dyDescent="0.4">
      <c r="A247" s="108" t="s">
        <v>388</v>
      </c>
      <c r="B247" s="109" t="s">
        <v>126</v>
      </c>
      <c r="C247" s="110">
        <v>0</v>
      </c>
      <c r="D247" s="46">
        <v>0</v>
      </c>
      <c r="E247" s="110">
        <v>0</v>
      </c>
      <c r="F247" s="110">
        <v>0</v>
      </c>
      <c r="G247" s="46">
        <v>0</v>
      </c>
      <c r="H247" s="47">
        <v>0</v>
      </c>
    </row>
    <row r="248" spans="1:8" x14ac:dyDescent="0.4">
      <c r="A248" s="108" t="s">
        <v>389</v>
      </c>
      <c r="B248" s="109" t="s">
        <v>127</v>
      </c>
      <c r="C248" s="110">
        <v>0</v>
      </c>
      <c r="D248" s="46">
        <v>0</v>
      </c>
      <c r="E248" s="110">
        <v>0</v>
      </c>
      <c r="F248" s="110">
        <v>0</v>
      </c>
      <c r="G248" s="46">
        <v>0</v>
      </c>
      <c r="H248" s="47">
        <v>0</v>
      </c>
    </row>
    <row r="249" spans="1:8" x14ac:dyDescent="0.4">
      <c r="A249" s="108" t="s">
        <v>390</v>
      </c>
      <c r="B249" s="109" t="s">
        <v>128</v>
      </c>
      <c r="C249" s="110">
        <v>0</v>
      </c>
      <c r="D249" s="46">
        <v>0</v>
      </c>
      <c r="E249" s="110">
        <v>0</v>
      </c>
      <c r="F249" s="110">
        <v>0</v>
      </c>
      <c r="G249" s="46">
        <v>0</v>
      </c>
      <c r="H249" s="47">
        <v>0</v>
      </c>
    </row>
    <row r="250" spans="1:8" x14ac:dyDescent="0.4">
      <c r="A250" s="108" t="s">
        <v>391</v>
      </c>
      <c r="B250" s="109" t="s">
        <v>129</v>
      </c>
      <c r="C250" s="110">
        <v>0</v>
      </c>
      <c r="D250" s="46">
        <v>0</v>
      </c>
      <c r="E250" s="110">
        <v>0</v>
      </c>
      <c r="F250" s="110">
        <v>0</v>
      </c>
      <c r="G250" s="46">
        <v>0</v>
      </c>
      <c r="H250" s="47">
        <v>0</v>
      </c>
    </row>
    <row r="251" spans="1:8" x14ac:dyDescent="0.4">
      <c r="A251" s="108" t="s">
        <v>392</v>
      </c>
      <c r="B251" s="109" t="s">
        <v>130</v>
      </c>
      <c r="C251" s="110">
        <v>0</v>
      </c>
      <c r="D251" s="46">
        <v>0</v>
      </c>
      <c r="E251" s="110">
        <v>0</v>
      </c>
      <c r="F251" s="110">
        <v>0</v>
      </c>
      <c r="G251" s="46">
        <v>0</v>
      </c>
      <c r="H251" s="47">
        <v>0</v>
      </c>
    </row>
    <row r="252" spans="1:8" x14ac:dyDescent="0.4">
      <c r="A252" s="108" t="s">
        <v>393</v>
      </c>
      <c r="B252" s="109" t="s">
        <v>131</v>
      </c>
      <c r="C252" s="110">
        <v>0</v>
      </c>
      <c r="D252" s="46">
        <v>0</v>
      </c>
      <c r="E252" s="110">
        <v>0</v>
      </c>
      <c r="F252" s="110">
        <v>0</v>
      </c>
      <c r="G252" s="46">
        <v>0</v>
      </c>
      <c r="H252" s="47">
        <v>0</v>
      </c>
    </row>
    <row r="253" spans="1:8" x14ac:dyDescent="0.4">
      <c r="A253" s="108" t="s">
        <v>394</v>
      </c>
      <c r="B253" s="109" t="s">
        <v>132</v>
      </c>
      <c r="C253" s="110">
        <v>0</v>
      </c>
      <c r="D253" s="46">
        <v>0</v>
      </c>
      <c r="E253" s="110">
        <v>0</v>
      </c>
      <c r="F253" s="110">
        <v>0</v>
      </c>
      <c r="G253" s="46">
        <v>0</v>
      </c>
      <c r="H253" s="47">
        <v>0</v>
      </c>
    </row>
    <row r="254" spans="1:8" x14ac:dyDescent="0.4">
      <c r="A254" s="108" t="s">
        <v>395</v>
      </c>
      <c r="B254" s="109" t="s">
        <v>133</v>
      </c>
      <c r="C254" s="110">
        <v>0</v>
      </c>
      <c r="D254" s="46">
        <v>0</v>
      </c>
      <c r="E254" s="110">
        <v>0</v>
      </c>
      <c r="F254" s="110">
        <v>0</v>
      </c>
      <c r="G254" s="46">
        <v>0</v>
      </c>
      <c r="H254" s="47">
        <v>0</v>
      </c>
    </row>
    <row r="255" spans="1:8" x14ac:dyDescent="0.4">
      <c r="A255" s="108" t="s">
        <v>396</v>
      </c>
      <c r="B255" s="109" t="s">
        <v>134</v>
      </c>
      <c r="C255" s="110">
        <v>0</v>
      </c>
      <c r="D255" s="46">
        <v>0</v>
      </c>
      <c r="E255" s="110">
        <v>0</v>
      </c>
      <c r="F255" s="110">
        <v>0</v>
      </c>
      <c r="G255" s="46">
        <v>0</v>
      </c>
      <c r="H255" s="47">
        <v>0</v>
      </c>
    </row>
    <row r="256" spans="1:8" x14ac:dyDescent="0.4">
      <c r="A256" s="108" t="s">
        <v>397</v>
      </c>
      <c r="B256" s="109" t="s">
        <v>135</v>
      </c>
      <c r="C256" s="110">
        <v>0</v>
      </c>
      <c r="D256" s="46">
        <v>0</v>
      </c>
      <c r="E256" s="110">
        <v>0</v>
      </c>
      <c r="F256" s="110">
        <v>0</v>
      </c>
      <c r="G256" s="46">
        <v>0</v>
      </c>
      <c r="H256" s="47">
        <v>0</v>
      </c>
    </row>
    <row r="257" spans="1:8" x14ac:dyDescent="0.4">
      <c r="A257" s="108" t="s">
        <v>398</v>
      </c>
      <c r="B257" s="109" t="s">
        <v>136</v>
      </c>
      <c r="C257" s="110">
        <v>0</v>
      </c>
      <c r="D257" s="46">
        <v>0</v>
      </c>
      <c r="E257" s="110">
        <v>0</v>
      </c>
      <c r="F257" s="110">
        <v>0</v>
      </c>
      <c r="G257" s="46">
        <v>0</v>
      </c>
      <c r="H257" s="47">
        <v>0</v>
      </c>
    </row>
    <row r="258" spans="1:8" x14ac:dyDescent="0.4">
      <c r="A258" s="108" t="s">
        <v>399</v>
      </c>
      <c r="B258" s="109" t="s">
        <v>137</v>
      </c>
      <c r="C258" s="110">
        <v>0</v>
      </c>
      <c r="D258" s="46">
        <v>0</v>
      </c>
      <c r="E258" s="110">
        <v>0</v>
      </c>
      <c r="F258" s="110">
        <v>0</v>
      </c>
      <c r="G258" s="46">
        <v>0</v>
      </c>
      <c r="H258" s="47">
        <v>0</v>
      </c>
    </row>
    <row r="259" spans="1:8" x14ac:dyDescent="0.4">
      <c r="A259" s="108" t="s">
        <v>400</v>
      </c>
      <c r="B259" s="109" t="s">
        <v>139</v>
      </c>
      <c r="C259" s="110">
        <v>0</v>
      </c>
      <c r="D259" s="46">
        <v>0</v>
      </c>
      <c r="E259" s="110">
        <v>0</v>
      </c>
      <c r="F259" s="110">
        <v>0</v>
      </c>
      <c r="G259" s="46">
        <v>0</v>
      </c>
      <c r="H259" s="47">
        <v>0</v>
      </c>
    </row>
    <row r="260" spans="1:8" x14ac:dyDescent="0.4">
      <c r="A260" s="108" t="s">
        <v>401</v>
      </c>
      <c r="B260" s="109" t="s">
        <v>141</v>
      </c>
      <c r="C260" s="110">
        <v>0</v>
      </c>
      <c r="D260" s="46">
        <v>0</v>
      </c>
      <c r="E260" s="110">
        <v>0</v>
      </c>
      <c r="F260" s="110">
        <v>0</v>
      </c>
      <c r="G260" s="46">
        <v>0</v>
      </c>
      <c r="H260" s="47">
        <v>0</v>
      </c>
    </row>
    <row r="261" spans="1:8" x14ac:dyDescent="0.4">
      <c r="A261" s="108" t="s">
        <v>402</v>
      </c>
      <c r="B261" s="109" t="s">
        <v>142</v>
      </c>
      <c r="C261" s="110">
        <v>0</v>
      </c>
      <c r="D261" s="46">
        <v>0</v>
      </c>
      <c r="E261" s="110">
        <v>0</v>
      </c>
      <c r="F261" s="110">
        <v>0</v>
      </c>
      <c r="G261" s="46">
        <v>0</v>
      </c>
      <c r="H261" s="47">
        <v>0</v>
      </c>
    </row>
    <row r="262" spans="1:8" x14ac:dyDescent="0.4">
      <c r="A262" s="108" t="s">
        <v>403</v>
      </c>
      <c r="B262" s="109" t="s">
        <v>143</v>
      </c>
      <c r="C262" s="110">
        <v>0</v>
      </c>
      <c r="D262" s="46">
        <v>0</v>
      </c>
      <c r="E262" s="110">
        <v>0</v>
      </c>
      <c r="F262" s="110">
        <v>0</v>
      </c>
      <c r="G262" s="46">
        <v>0</v>
      </c>
      <c r="H262" s="47">
        <v>0</v>
      </c>
    </row>
    <row r="263" spans="1:8" x14ac:dyDescent="0.4">
      <c r="A263" s="108" t="s">
        <v>404</v>
      </c>
      <c r="B263" s="109" t="s">
        <v>144</v>
      </c>
      <c r="C263" s="110">
        <v>0</v>
      </c>
      <c r="D263" s="46">
        <v>0</v>
      </c>
      <c r="E263" s="110">
        <v>0</v>
      </c>
      <c r="F263" s="110">
        <v>0</v>
      </c>
      <c r="G263" s="46">
        <v>0</v>
      </c>
      <c r="H263" s="47">
        <v>0</v>
      </c>
    </row>
    <row r="264" spans="1:8" x14ac:dyDescent="0.4">
      <c r="A264" s="108" t="s">
        <v>405</v>
      </c>
      <c r="B264" s="109" t="s">
        <v>145</v>
      </c>
      <c r="C264" s="110">
        <v>3</v>
      </c>
      <c r="D264" s="46">
        <v>0.96</v>
      </c>
      <c r="E264" s="110">
        <v>944400</v>
      </c>
      <c r="F264" s="110">
        <v>0</v>
      </c>
      <c r="G264" s="46">
        <v>0</v>
      </c>
      <c r="H264" s="47">
        <v>0</v>
      </c>
    </row>
    <row r="265" spans="1:8" x14ac:dyDescent="0.4">
      <c r="A265" s="108" t="s">
        <v>406</v>
      </c>
      <c r="B265" s="109" t="s">
        <v>146</v>
      </c>
      <c r="C265" s="110">
        <v>0</v>
      </c>
      <c r="D265" s="46">
        <v>0</v>
      </c>
      <c r="E265" s="110">
        <v>0</v>
      </c>
      <c r="F265" s="110">
        <v>0</v>
      </c>
      <c r="G265" s="46">
        <v>0</v>
      </c>
      <c r="H265" s="47">
        <v>0</v>
      </c>
    </row>
    <row r="266" spans="1:8" x14ac:dyDescent="0.4">
      <c r="A266" s="108" t="s">
        <v>407</v>
      </c>
      <c r="B266" s="109" t="s">
        <v>147</v>
      </c>
      <c r="C266" s="110">
        <v>0</v>
      </c>
      <c r="D266" s="46">
        <v>0</v>
      </c>
      <c r="E266" s="110">
        <v>0</v>
      </c>
      <c r="F266" s="110">
        <v>0</v>
      </c>
      <c r="G266" s="46">
        <v>0</v>
      </c>
      <c r="H266" s="47">
        <v>0</v>
      </c>
    </row>
    <row r="267" spans="1:8" x14ac:dyDescent="0.4">
      <c r="A267" s="108" t="s">
        <v>408</v>
      </c>
      <c r="B267" s="109" t="s">
        <v>148</v>
      </c>
      <c r="C267" s="110">
        <v>0</v>
      </c>
      <c r="D267" s="46">
        <v>0</v>
      </c>
      <c r="E267" s="110">
        <v>0</v>
      </c>
      <c r="F267" s="110">
        <v>0</v>
      </c>
      <c r="G267" s="46">
        <v>0</v>
      </c>
      <c r="H267" s="47">
        <v>0</v>
      </c>
    </row>
    <row r="268" spans="1:8" x14ac:dyDescent="0.4">
      <c r="A268" s="108" t="s">
        <v>409</v>
      </c>
      <c r="B268" s="109" t="s">
        <v>149</v>
      </c>
      <c r="C268" s="110">
        <v>0</v>
      </c>
      <c r="D268" s="46">
        <v>0</v>
      </c>
      <c r="E268" s="110">
        <v>0</v>
      </c>
      <c r="F268" s="110">
        <v>0</v>
      </c>
      <c r="G268" s="46">
        <v>0</v>
      </c>
      <c r="H268" s="47">
        <v>0</v>
      </c>
    </row>
    <row r="269" spans="1:8" x14ac:dyDescent="0.4">
      <c r="A269" s="108" t="s">
        <v>410</v>
      </c>
      <c r="B269" s="109" t="s">
        <v>150</v>
      </c>
      <c r="C269" s="110">
        <v>0</v>
      </c>
      <c r="D269" s="46">
        <v>0</v>
      </c>
      <c r="E269" s="110">
        <v>0</v>
      </c>
      <c r="F269" s="110">
        <v>0</v>
      </c>
      <c r="G269" s="46">
        <v>0</v>
      </c>
      <c r="H269" s="47">
        <v>0</v>
      </c>
    </row>
    <row r="270" spans="1:8" x14ac:dyDescent="0.4">
      <c r="A270" s="108" t="s">
        <v>411</v>
      </c>
      <c r="B270" s="109" t="s">
        <v>151</v>
      </c>
      <c r="C270" s="110">
        <v>0</v>
      </c>
      <c r="D270" s="46">
        <v>0</v>
      </c>
      <c r="E270" s="110">
        <v>0</v>
      </c>
      <c r="F270" s="110">
        <v>0</v>
      </c>
      <c r="G270" s="46">
        <v>0</v>
      </c>
      <c r="H270" s="47">
        <v>0</v>
      </c>
    </row>
    <row r="271" spans="1:8" x14ac:dyDescent="0.4">
      <c r="A271" s="108" t="s">
        <v>412</v>
      </c>
      <c r="B271" s="109" t="s">
        <v>152</v>
      </c>
      <c r="C271" s="110">
        <v>0</v>
      </c>
      <c r="D271" s="46">
        <v>0</v>
      </c>
      <c r="E271" s="110">
        <v>0</v>
      </c>
      <c r="F271" s="110">
        <v>0</v>
      </c>
      <c r="G271" s="46">
        <v>0</v>
      </c>
      <c r="H271" s="47">
        <v>0</v>
      </c>
    </row>
    <row r="272" spans="1:8" x14ac:dyDescent="0.4">
      <c r="A272" s="108" t="s">
        <v>413</v>
      </c>
      <c r="B272" s="109" t="s">
        <v>153</v>
      </c>
      <c r="C272" s="110">
        <v>0</v>
      </c>
      <c r="D272" s="46">
        <v>0</v>
      </c>
      <c r="E272" s="110">
        <v>0</v>
      </c>
      <c r="F272" s="110">
        <v>0</v>
      </c>
      <c r="G272" s="46">
        <v>0</v>
      </c>
      <c r="H272" s="47">
        <v>0</v>
      </c>
    </row>
    <row r="273" spans="1:8" x14ac:dyDescent="0.4">
      <c r="A273" s="108" t="s">
        <v>414</v>
      </c>
      <c r="B273" s="109" t="s">
        <v>154</v>
      </c>
      <c r="C273" s="110">
        <v>0</v>
      </c>
      <c r="D273" s="46">
        <v>0</v>
      </c>
      <c r="E273" s="110">
        <v>0</v>
      </c>
      <c r="F273" s="110">
        <v>0</v>
      </c>
      <c r="G273" s="46">
        <v>0</v>
      </c>
      <c r="H273" s="47">
        <v>0</v>
      </c>
    </row>
    <row r="274" spans="1:8" x14ac:dyDescent="0.4">
      <c r="A274" s="108" t="s">
        <v>415</v>
      </c>
      <c r="B274" s="109" t="s">
        <v>155</v>
      </c>
      <c r="C274" s="110">
        <v>0</v>
      </c>
      <c r="D274" s="46">
        <v>0</v>
      </c>
      <c r="E274" s="110">
        <v>0</v>
      </c>
      <c r="F274" s="110">
        <v>0</v>
      </c>
      <c r="G274" s="46">
        <v>0</v>
      </c>
      <c r="H274" s="47">
        <v>0</v>
      </c>
    </row>
    <row r="275" spans="1:8" x14ac:dyDescent="0.4">
      <c r="A275" s="108" t="s">
        <v>416</v>
      </c>
      <c r="B275" s="109" t="s">
        <v>156</v>
      </c>
      <c r="C275" s="110">
        <v>0</v>
      </c>
      <c r="D275" s="46">
        <v>0</v>
      </c>
      <c r="E275" s="110">
        <v>0</v>
      </c>
      <c r="F275" s="110">
        <v>0</v>
      </c>
      <c r="G275" s="46">
        <v>0</v>
      </c>
      <c r="H275" s="47">
        <v>0</v>
      </c>
    </row>
    <row r="276" spans="1:8" x14ac:dyDescent="0.4">
      <c r="A276" s="108" t="s">
        <v>417</v>
      </c>
      <c r="B276" s="109" t="s">
        <v>157</v>
      </c>
      <c r="C276" s="110">
        <v>0</v>
      </c>
      <c r="D276" s="46">
        <v>0</v>
      </c>
      <c r="E276" s="110">
        <v>0</v>
      </c>
      <c r="F276" s="110">
        <v>0</v>
      </c>
      <c r="G276" s="46">
        <v>0</v>
      </c>
      <c r="H276" s="47">
        <v>0</v>
      </c>
    </row>
    <row r="277" spans="1:8" x14ac:dyDescent="0.4">
      <c r="A277" s="108" t="s">
        <v>418</v>
      </c>
      <c r="B277" s="109" t="s">
        <v>158</v>
      </c>
      <c r="C277" s="110">
        <v>0</v>
      </c>
      <c r="D277" s="46">
        <v>0</v>
      </c>
      <c r="E277" s="110">
        <v>0</v>
      </c>
      <c r="F277" s="110">
        <v>0</v>
      </c>
      <c r="G277" s="46">
        <v>0</v>
      </c>
      <c r="H277" s="47">
        <v>0</v>
      </c>
    </row>
    <row r="278" spans="1:8" x14ac:dyDescent="0.4">
      <c r="A278" s="108" t="s">
        <v>419</v>
      </c>
      <c r="B278" s="109" t="s">
        <v>159</v>
      </c>
      <c r="C278" s="110">
        <v>0</v>
      </c>
      <c r="D278" s="46">
        <v>0</v>
      </c>
      <c r="E278" s="110">
        <v>0</v>
      </c>
      <c r="F278" s="110">
        <v>0</v>
      </c>
      <c r="G278" s="46">
        <v>0</v>
      </c>
      <c r="H278" s="47">
        <v>0</v>
      </c>
    </row>
    <row r="279" spans="1:8" x14ac:dyDescent="0.4">
      <c r="A279" s="108" t="s">
        <v>420</v>
      </c>
      <c r="B279" s="109" t="s">
        <v>160</v>
      </c>
      <c r="C279" s="110">
        <v>0</v>
      </c>
      <c r="D279" s="46">
        <v>0</v>
      </c>
      <c r="E279" s="110">
        <v>0</v>
      </c>
      <c r="F279" s="110">
        <v>0</v>
      </c>
      <c r="G279" s="46">
        <v>0</v>
      </c>
      <c r="H279" s="47">
        <v>0</v>
      </c>
    </row>
    <row r="280" spans="1:8" x14ac:dyDescent="0.4">
      <c r="A280" s="171" t="s">
        <v>421</v>
      </c>
      <c r="B280" s="172"/>
      <c r="C280" s="111">
        <v>3</v>
      </c>
      <c r="D280" s="112">
        <v>0.96</v>
      </c>
      <c r="E280" s="111">
        <v>944400</v>
      </c>
      <c r="F280" s="111">
        <v>0</v>
      </c>
      <c r="G280" s="112">
        <v>0</v>
      </c>
      <c r="H280" s="111">
        <v>0</v>
      </c>
    </row>
  </sheetData>
  <mergeCells count="31">
    <mergeCell ref="A280:B280"/>
    <mergeCell ref="A224:B224"/>
    <mergeCell ref="A228:E228"/>
    <mergeCell ref="A229:B231"/>
    <mergeCell ref="C229:E229"/>
    <mergeCell ref="F229:H230"/>
    <mergeCell ref="C230:E230"/>
    <mergeCell ref="A172:E172"/>
    <mergeCell ref="A173:B175"/>
    <mergeCell ref="C173:E173"/>
    <mergeCell ref="F173:H173"/>
    <mergeCell ref="C174:E174"/>
    <mergeCell ref="F174:H174"/>
    <mergeCell ref="A168:B168"/>
    <mergeCell ref="A61:B63"/>
    <mergeCell ref="C61:E62"/>
    <mergeCell ref="F61:H61"/>
    <mergeCell ref="F62:H62"/>
    <mergeCell ref="A112:B112"/>
    <mergeCell ref="A116:E116"/>
    <mergeCell ref="A117:B119"/>
    <mergeCell ref="C117:E117"/>
    <mergeCell ref="F117:H117"/>
    <mergeCell ref="C118:E118"/>
    <mergeCell ref="F118:H118"/>
    <mergeCell ref="A60:E60"/>
    <mergeCell ref="A4:E4"/>
    <mergeCell ref="A5:B7"/>
    <mergeCell ref="C5:E6"/>
    <mergeCell ref="F5:H6"/>
    <mergeCell ref="A56:B56"/>
  </mergeCells>
  <phoneticPr fontId="5"/>
  <printOptions horizontalCentered="1" verticalCentered="1"/>
  <pageMargins left="0.70866141732283472" right="0.70866141732283472" top="0.74803149606299213" bottom="0.74803149606299213" header="0.19685039370078741" footer="0.31496062992125984"/>
  <pageSetup paperSize="9" scale="70" orientation="portrait" r:id="rId1"/>
  <headerFooter>
    <oddFooter>&amp;R国立研究開発法人　森林研究・整備機構
森林保険センター</oddFooter>
  </headerFooter>
  <rowBreaks count="4" manualBreakCount="4">
    <brk id="56" max="7" man="1"/>
    <brk id="112" max="7" man="1"/>
    <brk id="168" max="7" man="1"/>
    <brk id="22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(ア)　年度別契約保有状況</vt:lpstr>
      <vt:lpstr>(イ)　平成28年度末　都道府県別契約保有状況</vt:lpstr>
      <vt:lpstr>(ウ)　平成28年度末　都道府県別,齢級別契約保有状況</vt:lpstr>
      <vt:lpstr>(ア)　年度別新規契約状況</vt:lpstr>
      <vt:lpstr>(イ)　平成28年度　都道府県別新規契約状況</vt:lpstr>
      <vt:lpstr>(ウ)　平成28年度　都道府県別,齢級別新規契約状況</vt:lpstr>
      <vt:lpstr>(ア)　年度別損害てん補状況</vt:lpstr>
      <vt:lpstr>(イ)　平成28年度　都道府県別,災害別損害てん補状況 </vt:lpstr>
      <vt:lpstr>'(ア)　年度別契約保有状況'!Print_Area</vt:lpstr>
      <vt:lpstr>'(ア)　年度別損害てん補状況'!Print_Area</vt:lpstr>
      <vt:lpstr>'(イ)　平成28年度　都道府県別,災害別損害てん補状況 '!Print_Area</vt:lpstr>
      <vt:lpstr>'(イ)　平成28年度　都道府県別新規契約状況'!Print_Area</vt:lpstr>
      <vt:lpstr>'(イ)　平成28年度末　都道府県別契約保有状況'!Print_Area</vt:lpstr>
      <vt:lpstr>'(ウ)　平成28年度　都道府県別,齢級別新規契約状況'!Print_Area</vt:lpstr>
      <vt:lpstr>'(ウ)　平成28年度末　都道府県別,齢級別契約保有状況'!Print_Area</vt:lpstr>
      <vt:lpstr>'(ア)　年度別契約保有状況'!Print_Titles</vt:lpstr>
      <vt:lpstr>'(ア)　年度別新規契約状況'!Print_Titles</vt:lpstr>
      <vt:lpstr>'(ア)　年度別損害てん補状況'!Print_Titles</vt:lpstr>
      <vt:lpstr>'(イ)　平成28年度　都道府県別,災害別損害てん補状況 '!Print_Titles</vt:lpstr>
      <vt:lpstr>'(イ)　平成28年度　都道府県別新規契約状況'!Print_Titles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2018-02-26T01:32:45Z</dcterms:modified>
</cp:coreProperties>
</file>