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Qnap-nas\遺伝資源管理課\02_普及調整専門職\021 広報等：記事\ホームページ公開資料\R8年度\R8.03.31_特定母樹特性等一覧表\"/>
    </mc:Choice>
  </mc:AlternateContent>
  <xr:revisionPtr revIDLastSave="0" documentId="13_ncr:1_{774FEF5A-30F9-473E-8F08-940B262FEE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スギ一覧" sheetId="3" r:id="rId1"/>
    <sheet name="ﾋﾉｷ一覧" sheetId="2" r:id="rId2"/>
  </sheets>
  <definedNames>
    <definedName name="_xlnm.Print_Area" localSheetId="0">スギ一覧!$A$1:$Q$54</definedName>
    <definedName name="_xlnm.Print_Area" localSheetId="1">ﾋﾉｷ一覧!$A$1:$O$65</definedName>
    <definedName name="_xlnm.Print_Titles" localSheetId="0">スギ一覧!$3:$5</definedName>
    <definedName name="_xlnm.Print_Titles" localSheetId="1">ﾋﾉｷ一覧!$3:$5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5" i="3" l="1"/>
  <c r="T45" i="3"/>
  <c r="S45" i="3"/>
  <c r="R45" i="3"/>
  <c r="U44" i="3" l="1"/>
  <c r="T44" i="3"/>
  <c r="S44" i="3"/>
  <c r="R44" i="3"/>
  <c r="U40" i="3"/>
  <c r="T40" i="3"/>
  <c r="S40" i="3"/>
  <c r="R40" i="3"/>
  <c r="U36" i="3"/>
  <c r="T36" i="3"/>
  <c r="S36" i="3"/>
  <c r="U27" i="3"/>
  <c r="T27" i="3"/>
  <c r="S27" i="3"/>
  <c r="U26" i="3"/>
  <c r="T26" i="3"/>
  <c r="S26" i="3"/>
  <c r="R26" i="3"/>
  <c r="U25" i="3"/>
  <c r="T25" i="3"/>
  <c r="S25" i="3"/>
  <c r="R25" i="3"/>
  <c r="U24" i="3"/>
  <c r="T24" i="3"/>
  <c r="S24" i="3"/>
  <c r="R24" i="3"/>
  <c r="U23" i="3"/>
  <c r="T23" i="3"/>
  <c r="S23" i="3"/>
  <c r="R23" i="3"/>
  <c r="U22" i="3"/>
  <c r="T22" i="3"/>
  <c r="S22" i="3"/>
  <c r="R22" i="3"/>
  <c r="U21" i="3"/>
  <c r="T21" i="3"/>
  <c r="S21" i="3"/>
  <c r="R21" i="3"/>
  <c r="U20" i="3"/>
  <c r="T20" i="3"/>
  <c r="S20" i="3"/>
  <c r="R20" i="3"/>
  <c r="U19" i="3"/>
  <c r="T19" i="3"/>
  <c r="S19" i="3"/>
  <c r="R19" i="3"/>
  <c r="U18" i="3"/>
  <c r="T18" i="3"/>
  <c r="S18" i="3"/>
  <c r="R18" i="3"/>
  <c r="U17" i="3"/>
  <c r="T17" i="3"/>
  <c r="S17" i="3"/>
  <c r="R17" i="3"/>
  <c r="U16" i="3"/>
  <c r="T16" i="3"/>
  <c r="S16" i="3"/>
  <c r="R16" i="3"/>
  <c r="U15" i="3"/>
  <c r="T15" i="3"/>
  <c r="S15" i="3"/>
  <c r="R15" i="3"/>
  <c r="U14" i="3"/>
  <c r="T14" i="3"/>
  <c r="S14" i="3"/>
  <c r="R14" i="3"/>
  <c r="U13" i="3"/>
  <c r="T13" i="3"/>
  <c r="S13" i="3"/>
  <c r="R13" i="3"/>
  <c r="U12" i="3"/>
  <c r="T12" i="3"/>
  <c r="S12" i="3"/>
  <c r="R12" i="3"/>
  <c r="U11" i="3"/>
  <c r="T11" i="3"/>
  <c r="S11" i="3"/>
  <c r="R11" i="3"/>
  <c r="U10" i="3"/>
  <c r="T10" i="3"/>
  <c r="S10" i="3"/>
  <c r="R10" i="3"/>
  <c r="U9" i="3"/>
  <c r="T9" i="3"/>
  <c r="S9" i="3"/>
  <c r="R9" i="3"/>
  <c r="U8" i="3"/>
  <c r="T8" i="3"/>
  <c r="S8" i="3"/>
  <c r="R8" i="3"/>
  <c r="U7" i="3"/>
  <c r="T7" i="3"/>
  <c r="S7" i="3"/>
  <c r="R7" i="3"/>
  <c r="U6" i="3"/>
  <c r="T6" i="3"/>
  <c r="S6" i="3"/>
  <c r="R6" i="3"/>
  <c r="Q33" i="2"/>
  <c r="P33" i="2"/>
  <c r="Q14" i="2"/>
  <c r="P14" i="2"/>
  <c r="Q13" i="2"/>
  <c r="P13" i="2"/>
  <c r="Q12" i="2"/>
  <c r="P12" i="2"/>
  <c r="Q11" i="2"/>
  <c r="P11" i="2"/>
  <c r="Q60" i="2"/>
  <c r="P60" i="2"/>
  <c r="Q15" i="2"/>
  <c r="P15" i="2"/>
  <c r="Q10" i="2"/>
  <c r="P10" i="2"/>
  <c r="Q9" i="2"/>
  <c r="P9" i="2"/>
  <c r="Q8" i="2"/>
  <c r="P8" i="2"/>
  <c r="Q7" i="2"/>
  <c r="P7" i="2"/>
  <c r="Q6" i="2"/>
  <c r="P6" i="2"/>
</calcChain>
</file>

<file path=xl/sharedStrings.xml><?xml version="1.0" encoding="utf-8"?>
<sst xmlns="http://schemas.openxmlformats.org/spreadsheetml/2006/main" count="766" uniqueCount="322">
  <si>
    <t>特定25-40</t>
  </si>
  <si>
    <t>スギ九育2-110</t>
    <phoneticPr fontId="1"/>
  </si>
  <si>
    <t>スギ九育2-136</t>
    <phoneticPr fontId="1"/>
  </si>
  <si>
    <t>スギ九育2-137</t>
    <phoneticPr fontId="1"/>
  </si>
  <si>
    <t>スギ九育2-139</t>
    <phoneticPr fontId="1"/>
  </si>
  <si>
    <t>スギ九育2-162</t>
    <phoneticPr fontId="1"/>
  </si>
  <si>
    <t>スギ九育2-167</t>
    <phoneticPr fontId="1"/>
  </si>
  <si>
    <t>スギ九育2-168</t>
    <phoneticPr fontId="1"/>
  </si>
  <si>
    <t>スギ九育2-177</t>
    <phoneticPr fontId="1"/>
  </si>
  <si>
    <t>スギ九育2-186</t>
    <phoneticPr fontId="1"/>
  </si>
  <si>
    <t>20年次</t>
    <phoneticPr fontId="1"/>
  </si>
  <si>
    <t>調査年次</t>
    <rPh sb="0" eb="2">
      <t>チョウサ</t>
    </rPh>
    <rPh sb="2" eb="4">
      <t>ネンジ</t>
    </rPh>
    <phoneticPr fontId="1"/>
  </si>
  <si>
    <t>10年次</t>
    <phoneticPr fontId="1"/>
  </si>
  <si>
    <t>8年次</t>
    <phoneticPr fontId="1"/>
  </si>
  <si>
    <t>18年次</t>
  </si>
  <si>
    <t>2837</t>
  </si>
  <si>
    <t>2251</t>
  </si>
  <si>
    <t>1.0</t>
  </si>
  <si>
    <t>2339</t>
  </si>
  <si>
    <t>2446</t>
  </si>
  <si>
    <t>2707</t>
  </si>
  <si>
    <t>2406</t>
  </si>
  <si>
    <t>41年次</t>
  </si>
  <si>
    <t>2786</t>
  </si>
  <si>
    <t>2733</t>
  </si>
  <si>
    <t>3.3</t>
  </si>
  <si>
    <t>3129</t>
  </si>
  <si>
    <t>2.4</t>
  </si>
  <si>
    <t>2930</t>
  </si>
  <si>
    <t>3117</t>
  </si>
  <si>
    <t>2455</t>
  </si>
  <si>
    <t>2420</t>
  </si>
  <si>
    <t>3.0</t>
  </si>
  <si>
    <t>2904</t>
  </si>
  <si>
    <t>2.6</t>
  </si>
  <si>
    <t>2729</t>
  </si>
  <si>
    <t>2.2</t>
  </si>
  <si>
    <t>2769</t>
  </si>
  <si>
    <t>3.1</t>
  </si>
  <si>
    <t>2804</t>
  </si>
  <si>
    <t>2.9</t>
  </si>
  <si>
    <t>雄花着花性</t>
  </si>
  <si>
    <t>県佐伯　6号</t>
    <phoneticPr fontId="1"/>
  </si>
  <si>
    <t>県佐伯 13号</t>
    <phoneticPr fontId="1"/>
  </si>
  <si>
    <t>高岡署　1号</t>
    <phoneticPr fontId="1"/>
  </si>
  <si>
    <t>県姶良 20号</t>
    <phoneticPr fontId="1"/>
  </si>
  <si>
    <t>県薩摩　5号</t>
    <phoneticPr fontId="1"/>
  </si>
  <si>
    <t>名　　称</t>
    <rPh sb="0" eb="1">
      <t>ナ</t>
    </rPh>
    <rPh sb="3" eb="4">
      <t>ショウ</t>
    </rPh>
    <phoneticPr fontId="1"/>
  </si>
  <si>
    <t>調査年次
調査木樹齢</t>
    <rPh sb="0" eb="2">
      <t>チョウサ</t>
    </rPh>
    <rPh sb="2" eb="4">
      <t>ネンジ</t>
    </rPh>
    <rPh sb="5" eb="7">
      <t>チョウサ</t>
    </rPh>
    <rPh sb="7" eb="8">
      <t>ボク</t>
    </rPh>
    <rPh sb="8" eb="10">
      <t>ジュレイ</t>
    </rPh>
    <phoneticPr fontId="1"/>
  </si>
  <si>
    <t>着花処理等</t>
    <rPh sb="0" eb="1">
      <t>チャク</t>
    </rPh>
    <rPh sb="1" eb="2">
      <t>ハナ</t>
    </rPh>
    <rPh sb="2" eb="4">
      <t>ショリ</t>
    </rPh>
    <rPh sb="4" eb="5">
      <t>トウ</t>
    </rPh>
    <phoneticPr fontId="1"/>
  </si>
  <si>
    <t>成　　長　　量</t>
    <rPh sb="0" eb="1">
      <t>シゲル</t>
    </rPh>
    <rPh sb="3" eb="4">
      <t>チョウ</t>
    </rPh>
    <rPh sb="6" eb="7">
      <t>リョウ</t>
    </rPh>
    <phoneticPr fontId="1"/>
  </si>
  <si>
    <t>母樹
本数</t>
    <rPh sb="0" eb="1">
      <t>ボ</t>
    </rPh>
    <rPh sb="1" eb="2">
      <t>ジュ</t>
    </rPh>
    <rPh sb="3" eb="5">
      <t>ホンスウ</t>
    </rPh>
    <phoneticPr fontId="1"/>
  </si>
  <si>
    <t>その他・
特記事項</t>
    <rPh sb="2" eb="3">
      <t>タ</t>
    </rPh>
    <rPh sb="5" eb="7">
      <t>トッキ</t>
    </rPh>
    <rPh sb="7" eb="9">
      <t>ジコウ</t>
    </rPh>
    <phoneticPr fontId="1"/>
  </si>
  <si>
    <t>少花粉</t>
    <rPh sb="0" eb="1">
      <t>ショウ</t>
    </rPh>
    <rPh sb="1" eb="3">
      <t>カフン</t>
    </rPh>
    <phoneticPr fontId="1"/>
  </si>
  <si>
    <t>総合
指数</t>
    <rPh sb="0" eb="2">
      <t>ソウゴウ</t>
    </rPh>
    <rPh sb="3" eb="5">
      <t>シスウ</t>
    </rPh>
    <phoneticPr fontId="1"/>
  </si>
  <si>
    <r>
      <t>剛　性　等（m/s）</t>
    </r>
    <r>
      <rPr>
        <sz val="10"/>
        <color rgb="FFFF0000"/>
        <rFont val="ＭＳ ゴシック"/>
        <family val="3"/>
        <charset val="128"/>
      </rPr>
      <t>*1</t>
    </r>
    <rPh sb="0" eb="1">
      <t>ゴウ</t>
    </rPh>
    <rPh sb="2" eb="3">
      <t>セイ</t>
    </rPh>
    <rPh sb="4" eb="5">
      <t>トウ</t>
    </rPh>
    <phoneticPr fontId="1"/>
  </si>
  <si>
    <r>
      <t xml:space="preserve">対照個体
平均値 </t>
    </r>
    <r>
      <rPr>
        <sz val="9"/>
        <color rgb="FFFF0000"/>
        <rFont val="ＭＳ ゴシック"/>
        <family val="3"/>
        <charset val="128"/>
      </rPr>
      <t>*2</t>
    </r>
    <rPh sb="0" eb="2">
      <t>タイショウ</t>
    </rPh>
    <rPh sb="2" eb="4">
      <t>コタイ</t>
    </rPh>
    <rPh sb="5" eb="7">
      <t>ヘイキン</t>
    </rPh>
    <rPh sb="7" eb="8">
      <t>アタイ</t>
    </rPh>
    <phoneticPr fontId="1"/>
  </si>
  <si>
    <t>在来との
材積比較</t>
    <rPh sb="0" eb="2">
      <t>ザイライ</t>
    </rPh>
    <rPh sb="5" eb="7">
      <t>ザイセキ</t>
    </rPh>
    <rPh sb="7" eb="9">
      <t>ヒカク</t>
    </rPh>
    <phoneticPr fontId="1"/>
  </si>
  <si>
    <t>在来系統
の材積㎥</t>
    <rPh sb="0" eb="2">
      <t>ザイライ</t>
    </rPh>
    <rPh sb="2" eb="4">
      <t>ケイトウ</t>
    </rPh>
    <rPh sb="6" eb="8">
      <t>ザイセキ</t>
    </rPh>
    <phoneticPr fontId="1"/>
  </si>
  <si>
    <t>特定母樹
の材積㎥</t>
    <rPh sb="0" eb="2">
      <t>トクテイ</t>
    </rPh>
    <rPh sb="2" eb="3">
      <t>ボ</t>
    </rPh>
    <rPh sb="3" eb="4">
      <t>ジュ</t>
    </rPh>
    <rPh sb="6" eb="8">
      <t>ザイセキ</t>
    </rPh>
    <phoneticPr fontId="1"/>
  </si>
  <si>
    <r>
      <rPr>
        <sz val="10"/>
        <color rgb="FFFF0000"/>
        <rFont val="ＭＳ ゴシック"/>
        <family val="3"/>
        <charset val="128"/>
      </rPr>
      <t>*1</t>
    </r>
    <r>
      <rPr>
        <sz val="10"/>
        <color theme="1"/>
        <rFont val="ＭＳ ゴシック"/>
        <family val="3"/>
        <charset val="128"/>
      </rPr>
      <t>　</t>
    </r>
    <r>
      <rPr>
        <sz val="10"/>
        <color theme="1"/>
        <rFont val="ＭＳ 明朝"/>
        <family val="1"/>
        <charset val="128"/>
      </rPr>
      <t>応力波伝播速度（立木状態でヤング率を評価する手法で得られる測定値）の調査結果である。</t>
    </r>
    <rPh sb="3" eb="5">
      <t>オウリョク</t>
    </rPh>
    <phoneticPr fontId="1"/>
  </si>
  <si>
    <r>
      <rPr>
        <sz val="10"/>
        <color rgb="FFFF0000"/>
        <rFont val="ＭＳ ゴシック"/>
        <family val="3"/>
        <charset val="128"/>
      </rPr>
      <t>*3</t>
    </r>
    <r>
      <rPr>
        <sz val="10"/>
        <color theme="1"/>
        <rFont val="ＭＳ ゴシック"/>
        <family val="3"/>
        <charset val="128"/>
      </rPr>
      <t>　</t>
    </r>
    <r>
      <rPr>
        <sz val="10"/>
        <color theme="1"/>
        <rFont val="ＭＳ 明朝"/>
        <family val="1"/>
        <charset val="128"/>
      </rPr>
      <t>スギ・ヒノキ等の着花を促進する植物ホルモンの総称で、豊凶に関係なく多量の種子を採種するため、葉面散布・埋め込み処理を行う。</t>
    </r>
    <rPh sb="32" eb="34">
      <t>カンケイ</t>
    </rPh>
    <rPh sb="49" eb="51">
      <t>ヨウメン</t>
    </rPh>
    <rPh sb="61" eb="62">
      <t>オコナ</t>
    </rPh>
    <phoneticPr fontId="1"/>
  </si>
  <si>
    <t>県姶良　3号</t>
    <rPh sb="0" eb="1">
      <t>ケン</t>
    </rPh>
    <rPh sb="1" eb="3">
      <t>アイラ</t>
    </rPh>
    <rPh sb="5" eb="6">
      <t>ゴウ</t>
    </rPh>
    <phoneticPr fontId="1"/>
  </si>
  <si>
    <t>県姶良　4号</t>
    <rPh sb="0" eb="1">
      <t>ケン</t>
    </rPh>
    <rPh sb="1" eb="3">
      <t>アイラ</t>
    </rPh>
    <rPh sb="5" eb="6">
      <t>ゴウ</t>
    </rPh>
    <phoneticPr fontId="1"/>
  </si>
  <si>
    <t>スギ九育2-135</t>
    <phoneticPr fontId="1"/>
  </si>
  <si>
    <t>スギ九育2-142</t>
    <phoneticPr fontId="1"/>
  </si>
  <si>
    <t>スギ九育2-147</t>
    <phoneticPr fontId="1"/>
  </si>
  <si>
    <t>スギ九育2-165</t>
    <phoneticPr fontId="1"/>
  </si>
  <si>
    <t>スギ九育2-166</t>
    <phoneticPr fontId="1"/>
  </si>
  <si>
    <t>9年次</t>
    <phoneticPr fontId="1"/>
  </si>
  <si>
    <t>22年次</t>
    <phoneticPr fontId="1"/>
  </si>
  <si>
    <t>特定26-79</t>
    <phoneticPr fontId="1"/>
  </si>
  <si>
    <t>指定木の
材積㎥</t>
    <rPh sb="0" eb="2">
      <t>シテイ</t>
    </rPh>
    <rPh sb="2" eb="3">
      <t>ボク</t>
    </rPh>
    <rPh sb="5" eb="7">
      <t>ザイセキ</t>
    </rPh>
    <phoneticPr fontId="1"/>
  </si>
  <si>
    <t>県児湯　2号</t>
    <rPh sb="0" eb="1">
      <t>ケン</t>
    </rPh>
    <rPh sb="1" eb="3">
      <t>コユ</t>
    </rPh>
    <rPh sb="5" eb="6">
      <t>ゴウ</t>
    </rPh>
    <phoneticPr fontId="1"/>
  </si>
  <si>
    <t>県西臼杵　4号</t>
    <rPh sb="0" eb="1">
      <t>ケン</t>
    </rPh>
    <rPh sb="1" eb="4">
      <t>ニシウスキ</t>
    </rPh>
    <rPh sb="6" eb="7">
      <t>ゴウ</t>
    </rPh>
    <phoneticPr fontId="1"/>
  </si>
  <si>
    <t>県西臼杵　5号</t>
    <rPh sb="0" eb="1">
      <t>ケン</t>
    </rPh>
    <rPh sb="1" eb="4">
      <t>ニシウスキ</t>
    </rPh>
    <rPh sb="6" eb="7">
      <t>ゴウ</t>
    </rPh>
    <phoneticPr fontId="1"/>
  </si>
  <si>
    <t>県東臼杵　6号</t>
    <rPh sb="0" eb="1">
      <t>ケン</t>
    </rPh>
    <rPh sb="1" eb="2">
      <t>ヒガシ</t>
    </rPh>
    <rPh sb="2" eb="4">
      <t>ウスキ</t>
    </rPh>
    <rPh sb="6" eb="7">
      <t>ゴウ</t>
    </rPh>
    <phoneticPr fontId="1"/>
  </si>
  <si>
    <t>県東臼杵 13号</t>
    <rPh sb="0" eb="1">
      <t>ケン</t>
    </rPh>
    <rPh sb="1" eb="2">
      <t>ヒガシ</t>
    </rPh>
    <rPh sb="2" eb="4">
      <t>ウスキ</t>
    </rPh>
    <rPh sb="7" eb="8">
      <t>ゴウ</t>
    </rPh>
    <phoneticPr fontId="1"/>
  </si>
  <si>
    <t>県東臼杵 15号</t>
    <rPh sb="0" eb="1">
      <t>ケン</t>
    </rPh>
    <rPh sb="1" eb="2">
      <t>ヒガシ</t>
    </rPh>
    <rPh sb="2" eb="4">
      <t>ウスキ</t>
    </rPh>
    <rPh sb="7" eb="8">
      <t>ゴウ</t>
    </rPh>
    <phoneticPr fontId="1"/>
  </si>
  <si>
    <t>県指宿　1号</t>
    <rPh sb="0" eb="1">
      <t>ケン</t>
    </rPh>
    <rPh sb="1" eb="3">
      <t>イブスキ</t>
    </rPh>
    <rPh sb="5" eb="6">
      <t>ゴウ</t>
    </rPh>
    <phoneticPr fontId="1"/>
  </si>
  <si>
    <t>県姶良　6号</t>
    <rPh sb="0" eb="1">
      <t>ケン</t>
    </rPh>
    <rPh sb="1" eb="3">
      <t>アイラ</t>
    </rPh>
    <rPh sb="5" eb="6">
      <t>ゴウ</t>
    </rPh>
    <phoneticPr fontId="1"/>
  </si>
  <si>
    <t>県姶良 16号</t>
    <rPh sb="0" eb="1">
      <t>ケン</t>
    </rPh>
    <rPh sb="1" eb="3">
      <t>アイラ</t>
    </rPh>
    <rPh sb="6" eb="7">
      <t>ゴウ</t>
    </rPh>
    <phoneticPr fontId="1"/>
  </si>
  <si>
    <t>県姶良 22号</t>
    <rPh sb="0" eb="1">
      <t>ケン</t>
    </rPh>
    <rPh sb="1" eb="3">
      <t>アイラ</t>
    </rPh>
    <rPh sb="6" eb="7">
      <t>ゴウ</t>
    </rPh>
    <phoneticPr fontId="1"/>
  </si>
  <si>
    <t>31年次</t>
    <phoneticPr fontId="1"/>
  </si>
  <si>
    <t>30年次</t>
    <phoneticPr fontId="1"/>
  </si>
  <si>
    <t>21年次</t>
    <phoneticPr fontId="1"/>
  </si>
  <si>
    <t>23年次</t>
    <rPh sb="2" eb="4">
      <t>ネンジ</t>
    </rPh>
    <phoneticPr fontId="1"/>
  </si>
  <si>
    <t>32年次</t>
    <rPh sb="2" eb="4">
      <t>ネンジ</t>
    </rPh>
    <phoneticPr fontId="1"/>
  </si>
  <si>
    <t>少花粉･幹重量</t>
    <rPh sb="0" eb="1">
      <t>ショウ</t>
    </rPh>
    <rPh sb="1" eb="3">
      <t>カフン</t>
    </rPh>
    <rPh sb="4" eb="5">
      <t>ミキ</t>
    </rPh>
    <rPh sb="5" eb="7">
      <t>ジュウリョウ</t>
    </rPh>
    <phoneticPr fontId="1"/>
  </si>
  <si>
    <t>幹重量</t>
    <rPh sb="0" eb="1">
      <t>ミキ</t>
    </rPh>
    <rPh sb="1" eb="3">
      <t>ジュウリョウ</t>
    </rPh>
    <phoneticPr fontId="1"/>
  </si>
  <si>
    <t>初期成長</t>
    <rPh sb="0" eb="2">
      <t>ショキ</t>
    </rPh>
    <rPh sb="2" eb="4">
      <t>セイチョウ</t>
    </rPh>
    <phoneticPr fontId="1"/>
  </si>
  <si>
    <t>県竹田 10号</t>
    <rPh sb="0" eb="1">
      <t>ケン</t>
    </rPh>
    <rPh sb="1" eb="3">
      <t>タケタ</t>
    </rPh>
    <rPh sb="6" eb="7">
      <t>ゴウ</t>
    </rPh>
    <phoneticPr fontId="1"/>
  </si>
  <si>
    <t>県日田 15号</t>
    <rPh sb="0" eb="1">
      <t>ケン</t>
    </rPh>
    <rPh sb="1" eb="3">
      <t>ヒタ</t>
    </rPh>
    <rPh sb="6" eb="7">
      <t>ゴウ</t>
    </rPh>
    <phoneticPr fontId="1"/>
  </si>
  <si>
    <t>県日出　3号</t>
    <rPh sb="0" eb="1">
      <t>ケン</t>
    </rPh>
    <rPh sb="1" eb="3">
      <t>ヒジ</t>
    </rPh>
    <rPh sb="5" eb="6">
      <t>ゴウ</t>
    </rPh>
    <phoneticPr fontId="1"/>
  </si>
  <si>
    <t>少花粉</t>
    <rPh sb="0" eb="3">
      <t>ショウカフン</t>
    </rPh>
    <phoneticPr fontId="1"/>
  </si>
  <si>
    <t>スギ九育2-114</t>
    <rPh sb="2" eb="4">
      <t>キュウイク</t>
    </rPh>
    <phoneticPr fontId="1"/>
  </si>
  <si>
    <t>スギ九育2-176</t>
    <rPh sb="2" eb="4">
      <t>キュウイク</t>
    </rPh>
    <phoneticPr fontId="1"/>
  </si>
  <si>
    <t>スギ九育2-203</t>
    <rPh sb="2" eb="4">
      <t>キュウイク</t>
    </rPh>
    <phoneticPr fontId="1"/>
  </si>
  <si>
    <t>スギ九育2-132</t>
    <rPh sb="2" eb="4">
      <t>キュウイク</t>
    </rPh>
    <phoneticPr fontId="1"/>
  </si>
  <si>
    <t>14年次</t>
    <phoneticPr fontId="1"/>
  </si>
  <si>
    <t>43年次</t>
    <rPh sb="2" eb="4">
      <t>ネンジ</t>
    </rPh>
    <phoneticPr fontId="1"/>
  </si>
  <si>
    <t>11年次</t>
    <phoneticPr fontId="1"/>
  </si>
  <si>
    <t>32年次</t>
    <phoneticPr fontId="1"/>
  </si>
  <si>
    <t>24年次</t>
    <rPh sb="2" eb="4">
      <t>ネンジ</t>
    </rPh>
    <phoneticPr fontId="1"/>
  </si>
  <si>
    <t>6</t>
    <phoneticPr fontId="1"/>
  </si>
  <si>
    <t>4</t>
    <phoneticPr fontId="1"/>
  </si>
  <si>
    <t>46年次</t>
    <phoneticPr fontId="1"/>
  </si>
  <si>
    <t>特定母樹
指定番号</t>
    <rPh sb="0" eb="2">
      <t>トクテイ</t>
    </rPh>
    <rPh sb="2" eb="3">
      <t>ボ</t>
    </rPh>
    <rPh sb="3" eb="4">
      <t>ジュ</t>
    </rPh>
    <rPh sb="5" eb="7">
      <t>シテイ</t>
    </rPh>
    <rPh sb="7" eb="9">
      <t>バンゴウ</t>
    </rPh>
    <phoneticPr fontId="1"/>
  </si>
  <si>
    <t>利用
形態</t>
    <rPh sb="0" eb="2">
      <t>リヨウ</t>
    </rPh>
    <rPh sb="3" eb="5">
      <t>ケイタイ</t>
    </rPh>
    <phoneticPr fontId="1"/>
  </si>
  <si>
    <t>実生</t>
    <rPh sb="0" eb="2">
      <t>ミショウ</t>
    </rPh>
    <phoneticPr fontId="1"/>
  </si>
  <si>
    <t>本表は、林野庁ＨＰ掲載のデータを基に九州での調査データを追加して作成したものである。</t>
    <rPh sb="0" eb="1">
      <t>ホン</t>
    </rPh>
    <rPh sb="1" eb="2">
      <t>ヒョウ</t>
    </rPh>
    <rPh sb="4" eb="7">
      <t>リンヤチョウ</t>
    </rPh>
    <rPh sb="9" eb="11">
      <t>ケイサイ</t>
    </rPh>
    <rPh sb="16" eb="17">
      <t>モト</t>
    </rPh>
    <rPh sb="18" eb="20">
      <t>キュウシュウ</t>
    </rPh>
    <rPh sb="22" eb="24">
      <t>チョウサ</t>
    </rPh>
    <rPh sb="28" eb="30">
      <t>ツイカ</t>
    </rPh>
    <rPh sb="32" eb="34">
      <t>サクセイ</t>
    </rPh>
    <phoneticPr fontId="1"/>
  </si>
  <si>
    <t>12年次</t>
    <phoneticPr fontId="1"/>
  </si>
  <si>
    <t>県八女　6号</t>
    <rPh sb="0" eb="1">
      <t>ケン</t>
    </rPh>
    <rPh sb="1" eb="3">
      <t>ヤメ</t>
    </rPh>
    <rPh sb="5" eb="6">
      <t>ゴウ</t>
    </rPh>
    <phoneticPr fontId="1"/>
  </si>
  <si>
    <t>26年次</t>
    <rPh sb="2" eb="4">
      <t>ネンジ</t>
    </rPh>
    <phoneticPr fontId="1"/>
  </si>
  <si>
    <t>初期成長･幹重量</t>
    <rPh sb="5" eb="6">
      <t>ミキ</t>
    </rPh>
    <rPh sb="6" eb="8">
      <t>ジュウリョウ</t>
    </rPh>
    <phoneticPr fontId="1"/>
  </si>
  <si>
    <t>自然着花</t>
  </si>
  <si>
    <t>ジベレリン</t>
  </si>
  <si>
    <t>自然着花</t>
    <rPh sb="0" eb="2">
      <t>シゼン</t>
    </rPh>
    <rPh sb="2" eb="3">
      <t>キ</t>
    </rPh>
    <rPh sb="3" eb="4">
      <t>ハナ</t>
    </rPh>
    <phoneticPr fontId="1"/>
  </si>
  <si>
    <r>
      <t>ジベレリン</t>
    </r>
    <r>
      <rPr>
        <sz val="9"/>
        <color rgb="FFFF0000"/>
        <rFont val="ＭＳ ゴシック"/>
        <family val="3"/>
        <charset val="128"/>
      </rPr>
      <t>*3</t>
    </r>
    <phoneticPr fontId="1"/>
  </si>
  <si>
    <t>34年次</t>
    <phoneticPr fontId="1"/>
  </si>
  <si>
    <t>九州育種基本区</t>
    <rPh sb="0" eb="2">
      <t>キュウシュウ</t>
    </rPh>
    <rPh sb="2" eb="4">
      <t>イクシュ</t>
    </rPh>
    <rPh sb="4" eb="6">
      <t>キホン</t>
    </rPh>
    <rPh sb="6" eb="7">
      <t>ク</t>
    </rPh>
    <phoneticPr fontId="1"/>
  </si>
  <si>
    <t>29年次</t>
    <phoneticPr fontId="1"/>
  </si>
  <si>
    <r>
      <t>特定母樹の特性等一覧表（</t>
    </r>
    <r>
      <rPr>
        <b/>
        <sz val="13"/>
        <color theme="1"/>
        <rFont val="HG丸ｺﾞｼｯｸM-PRO"/>
        <family val="3"/>
        <charset val="128"/>
      </rPr>
      <t>九州</t>
    </r>
    <r>
      <rPr>
        <sz val="13"/>
        <color theme="1"/>
        <rFont val="HG丸ｺﾞｼｯｸM-PRO"/>
        <family val="3"/>
        <charset val="128"/>
      </rPr>
      <t>・関西：ヒノキ）</t>
    </r>
    <rPh sb="0" eb="2">
      <t>トクテイ</t>
    </rPh>
    <rPh sb="2" eb="3">
      <t>ボ</t>
    </rPh>
    <rPh sb="3" eb="4">
      <t>ジュ</t>
    </rPh>
    <rPh sb="5" eb="7">
      <t>トクセイ</t>
    </rPh>
    <rPh sb="7" eb="8">
      <t>トウ</t>
    </rPh>
    <rPh sb="8" eb="10">
      <t>イチラン</t>
    </rPh>
    <rPh sb="10" eb="11">
      <t>ヒョウ</t>
    </rPh>
    <rPh sb="12" eb="14">
      <t>キュウシュウ</t>
    </rPh>
    <rPh sb="15" eb="17">
      <t>カンサイ</t>
    </rPh>
    <phoneticPr fontId="1"/>
  </si>
  <si>
    <r>
      <rPr>
        <sz val="10"/>
        <color rgb="FFFF0000"/>
        <rFont val="ＭＳ ゴシック"/>
        <family val="3"/>
        <charset val="128"/>
      </rPr>
      <t>*2</t>
    </r>
    <r>
      <rPr>
        <sz val="10"/>
        <color theme="1"/>
        <rFont val="ＭＳ ゴシック"/>
        <family val="3"/>
        <charset val="128"/>
      </rPr>
      <t>　</t>
    </r>
    <r>
      <rPr>
        <sz val="10"/>
        <color theme="1"/>
        <rFont val="ＭＳ 明朝"/>
        <family val="1"/>
        <charset val="128"/>
      </rPr>
      <t>環境及び林齢が、特定母樹と同様の林分に生育する平均的な個体</t>
    </r>
    <r>
      <rPr>
        <sz val="10"/>
        <color theme="1"/>
        <rFont val="ＭＳ ゴシック"/>
        <family val="3"/>
        <charset val="128"/>
      </rPr>
      <t>。</t>
    </r>
    <phoneticPr fontId="1"/>
  </si>
  <si>
    <t>低花粉</t>
    <rPh sb="0" eb="1">
      <t>テイ</t>
    </rPh>
    <rPh sb="1" eb="3">
      <t>カフン</t>
    </rPh>
    <phoneticPr fontId="1"/>
  </si>
  <si>
    <t>少花粉･初期成長</t>
    <rPh sb="0" eb="1">
      <t>ショウ</t>
    </rPh>
    <rPh sb="1" eb="3">
      <t>カフン</t>
    </rPh>
    <rPh sb="4" eb="6">
      <t>ショキ</t>
    </rPh>
    <rPh sb="6" eb="8">
      <t>セイチョウ</t>
    </rPh>
    <phoneticPr fontId="1"/>
  </si>
  <si>
    <t>初期成長･幹重量</t>
    <rPh sb="0" eb="2">
      <t>ショキ</t>
    </rPh>
    <rPh sb="2" eb="4">
      <t>セイチョウ</t>
    </rPh>
    <rPh sb="5" eb="6">
      <t>ミキ</t>
    </rPh>
    <rPh sb="6" eb="8">
      <t>ジュウリョウ</t>
    </rPh>
    <phoneticPr fontId="1"/>
  </si>
  <si>
    <t>低花粉･初期成長･幹重量</t>
    <rPh sb="0" eb="1">
      <t>テイ</t>
    </rPh>
    <rPh sb="1" eb="3">
      <t>カフン</t>
    </rPh>
    <rPh sb="9" eb="10">
      <t>ミキ</t>
    </rPh>
    <rPh sb="10" eb="12">
      <t>ジュウリョウミキジュウリョウ</t>
    </rPh>
    <phoneticPr fontId="1"/>
  </si>
  <si>
    <t>51年次</t>
    <phoneticPr fontId="1"/>
  </si>
  <si>
    <t>17年次</t>
    <phoneticPr fontId="1"/>
  </si>
  <si>
    <t>ジベレリン</t>
    <phoneticPr fontId="1"/>
  </si>
  <si>
    <t>イッポンスギ</t>
    <phoneticPr fontId="1"/>
  </si>
  <si>
    <t>タノアカ</t>
    <phoneticPr fontId="1"/>
  </si>
  <si>
    <t>イボアカ</t>
    <phoneticPr fontId="1"/>
  </si>
  <si>
    <t>アオシマアラカワ</t>
    <phoneticPr fontId="1"/>
  </si>
  <si>
    <t>エダナガ</t>
    <phoneticPr fontId="1"/>
  </si>
  <si>
    <t>機械等
級区分</t>
    <rPh sb="0" eb="2">
      <t>キカイ</t>
    </rPh>
    <rPh sb="2" eb="3">
      <t>トウ</t>
    </rPh>
    <rPh sb="4" eb="5">
      <t>キュウ</t>
    </rPh>
    <rPh sb="5" eb="7">
      <t>クブン</t>
    </rPh>
    <phoneticPr fontId="1"/>
  </si>
  <si>
    <t>E70</t>
    <phoneticPr fontId="1"/>
  </si>
  <si>
    <t>E50</t>
    <phoneticPr fontId="1"/>
  </si>
  <si>
    <t>E90</t>
    <phoneticPr fontId="1"/>
  </si>
  <si>
    <t>ガリン</t>
    <phoneticPr fontId="1"/>
  </si>
  <si>
    <t>キタゴウアラカワ、アラカワ</t>
    <phoneticPr fontId="1"/>
  </si>
  <si>
    <t>アカバ、キナバ、ニンジンバ</t>
    <phoneticPr fontId="1"/>
  </si>
  <si>
    <t>アオシマアラカワ</t>
  </si>
  <si>
    <t>ツエスギ、ノガラミ</t>
    <phoneticPr fontId="1"/>
  </si>
  <si>
    <t>33年次</t>
    <phoneticPr fontId="1"/>
  </si>
  <si>
    <t>ﾋﾉｷ九育2-122</t>
  </si>
  <si>
    <t>特定26-65</t>
    <rPh sb="0" eb="2">
      <t>トクテイ</t>
    </rPh>
    <phoneticPr fontId="1"/>
  </si>
  <si>
    <t>41年次</t>
    <rPh sb="2" eb="4">
      <t>ネンジ</t>
    </rPh>
    <phoneticPr fontId="1"/>
  </si>
  <si>
    <t>37年次</t>
    <rPh sb="2" eb="4">
      <t>ネンジ</t>
    </rPh>
    <phoneticPr fontId="1"/>
  </si>
  <si>
    <t>関西育種基本区</t>
    <rPh sb="0" eb="2">
      <t>カンサイ</t>
    </rPh>
    <rPh sb="2" eb="4">
      <t>イクシュ</t>
    </rPh>
    <rPh sb="4" eb="6">
      <t>キホン</t>
    </rPh>
    <rPh sb="6" eb="7">
      <t>ク</t>
    </rPh>
    <phoneticPr fontId="1"/>
  </si>
  <si>
    <t>特定26-66</t>
    <rPh sb="0" eb="2">
      <t>トクテイ</t>
    </rPh>
    <phoneticPr fontId="1"/>
  </si>
  <si>
    <t>特定26-67</t>
    <rPh sb="0" eb="2">
      <t>トクテイ</t>
    </rPh>
    <phoneticPr fontId="1"/>
  </si>
  <si>
    <t>40年次</t>
    <rPh sb="2" eb="4">
      <t>ネンジ</t>
    </rPh>
    <phoneticPr fontId="1"/>
  </si>
  <si>
    <t>特定26-68</t>
    <rPh sb="0" eb="2">
      <t>トクテイ</t>
    </rPh>
    <phoneticPr fontId="1"/>
  </si>
  <si>
    <t>特定26-69</t>
    <rPh sb="0" eb="2">
      <t>トクテイ</t>
    </rPh>
    <phoneticPr fontId="1"/>
  </si>
  <si>
    <t>特定26-70</t>
    <rPh sb="0" eb="2">
      <t>トクテイ</t>
    </rPh>
    <phoneticPr fontId="1"/>
  </si>
  <si>
    <t>特定26-71</t>
    <rPh sb="0" eb="2">
      <t>トクテイ</t>
    </rPh>
    <phoneticPr fontId="1"/>
  </si>
  <si>
    <t>特定26-72</t>
    <rPh sb="0" eb="2">
      <t>トクテイ</t>
    </rPh>
    <phoneticPr fontId="1"/>
  </si>
  <si>
    <t>31年次</t>
    <rPh sb="2" eb="4">
      <t>ネンジ</t>
    </rPh>
    <phoneticPr fontId="1"/>
  </si>
  <si>
    <t>35年次</t>
    <rPh sb="2" eb="4">
      <t>ネンジ</t>
    </rPh>
    <phoneticPr fontId="1"/>
  </si>
  <si>
    <t>特定26-73</t>
    <rPh sb="0" eb="2">
      <t>トクテイ</t>
    </rPh>
    <phoneticPr fontId="1"/>
  </si>
  <si>
    <t>特定26-74</t>
    <rPh sb="0" eb="2">
      <t>トクテイ</t>
    </rPh>
    <phoneticPr fontId="1"/>
  </si>
  <si>
    <t>特定26-75</t>
    <rPh sb="0" eb="2">
      <t>トクテイ</t>
    </rPh>
    <phoneticPr fontId="1"/>
  </si>
  <si>
    <t>特定26-76</t>
    <rPh sb="0" eb="2">
      <t>トクテイ</t>
    </rPh>
    <phoneticPr fontId="1"/>
  </si>
  <si>
    <t>特定26-77</t>
    <rPh sb="0" eb="2">
      <t>トクテイ</t>
    </rPh>
    <phoneticPr fontId="1"/>
  </si>
  <si>
    <t>特定26-78</t>
    <rPh sb="0" eb="2">
      <t>トクテイ</t>
    </rPh>
    <phoneticPr fontId="1"/>
  </si>
  <si>
    <t>特定29- 7</t>
    <rPh sb="0" eb="2">
      <t>トクテイ</t>
    </rPh>
    <phoneticPr fontId="1"/>
  </si>
  <si>
    <t>特定29- 8</t>
    <rPh sb="0" eb="2">
      <t>トクテイ</t>
    </rPh>
    <phoneticPr fontId="1"/>
  </si>
  <si>
    <t>特定29- 9</t>
    <rPh sb="0" eb="2">
      <t>トクテイ</t>
    </rPh>
    <phoneticPr fontId="1"/>
  </si>
  <si>
    <t>特定29-10</t>
    <rPh sb="0" eb="2">
      <t>トクテイ</t>
    </rPh>
    <phoneticPr fontId="1"/>
  </si>
  <si>
    <t>特定29-28</t>
    <rPh sb="0" eb="2">
      <t>トクテイ</t>
    </rPh>
    <phoneticPr fontId="1"/>
  </si>
  <si>
    <t>特定29-29</t>
    <rPh sb="0" eb="2">
      <t>トクテイ</t>
    </rPh>
    <phoneticPr fontId="1"/>
  </si>
  <si>
    <t>特定29-30</t>
    <rPh sb="0" eb="2">
      <t>トクテイ</t>
    </rPh>
    <phoneticPr fontId="1"/>
  </si>
  <si>
    <t>特定29-31</t>
    <rPh sb="0" eb="2">
      <t>トクテイ</t>
    </rPh>
    <phoneticPr fontId="1"/>
  </si>
  <si>
    <t>特定29-32</t>
    <rPh sb="0" eb="2">
      <t>トクテイ</t>
    </rPh>
    <phoneticPr fontId="1"/>
  </si>
  <si>
    <t>特定29-63</t>
    <rPh sb="0" eb="2">
      <t>トクテイ</t>
    </rPh>
    <phoneticPr fontId="1"/>
  </si>
  <si>
    <t>35年次</t>
    <phoneticPr fontId="1"/>
  </si>
  <si>
    <t>特定 1- 1</t>
    <rPh sb="0" eb="2">
      <t>トクテイ</t>
    </rPh>
    <phoneticPr fontId="1"/>
  </si>
  <si>
    <t>ﾋﾉｷ西育2-266</t>
  </si>
  <si>
    <t>21年次</t>
    <rPh sb="2" eb="4">
      <t>ネンジ</t>
    </rPh>
    <phoneticPr fontId="1"/>
  </si>
  <si>
    <t>特定 1- 2</t>
    <rPh sb="0" eb="2">
      <t>トクテイ</t>
    </rPh>
    <phoneticPr fontId="1"/>
  </si>
  <si>
    <t>ﾋﾉｷ西育2-268</t>
  </si>
  <si>
    <t>特定 1- 3</t>
    <rPh sb="0" eb="2">
      <t>トクテイ</t>
    </rPh>
    <phoneticPr fontId="1"/>
  </si>
  <si>
    <t>ﾋﾉｷ西育2-270</t>
  </si>
  <si>
    <t>特定 1- 4</t>
    <rPh sb="0" eb="2">
      <t>トクテイ</t>
    </rPh>
    <phoneticPr fontId="1"/>
  </si>
  <si>
    <t>ﾋﾉｷ西育2-271</t>
  </si>
  <si>
    <t>特定 1- 5</t>
    <rPh sb="0" eb="2">
      <t>トクテイ</t>
    </rPh>
    <phoneticPr fontId="1"/>
  </si>
  <si>
    <t>ﾋﾉｷ西育2-273</t>
  </si>
  <si>
    <t>特定 1- 6</t>
    <rPh sb="0" eb="2">
      <t>トクテイ</t>
    </rPh>
    <phoneticPr fontId="1"/>
  </si>
  <si>
    <t>ﾋﾉｷ西育2-276</t>
  </si>
  <si>
    <t>特定 1-32</t>
    <rPh sb="0" eb="2">
      <t>トクテイ</t>
    </rPh>
    <phoneticPr fontId="1"/>
  </si>
  <si>
    <t>ﾋﾉｷ西育2-104</t>
  </si>
  <si>
    <t>特定 1-33</t>
    <rPh sb="0" eb="2">
      <t>トクテイ</t>
    </rPh>
    <phoneticPr fontId="1"/>
  </si>
  <si>
    <t>ﾋﾉｷ西育2-105</t>
  </si>
  <si>
    <t>特定 1-34</t>
    <rPh sb="0" eb="2">
      <t>トクテイ</t>
    </rPh>
    <phoneticPr fontId="1"/>
  </si>
  <si>
    <t>ﾋﾉｷ西育2-107</t>
  </si>
  <si>
    <t>特定 1-35</t>
    <rPh sb="0" eb="2">
      <t>トクテイ</t>
    </rPh>
    <phoneticPr fontId="1"/>
  </si>
  <si>
    <t>ﾋﾉｷ西育2-108</t>
  </si>
  <si>
    <t>特定 1-36</t>
    <rPh sb="0" eb="2">
      <t>トクテイ</t>
    </rPh>
    <phoneticPr fontId="1"/>
  </si>
  <si>
    <t>ﾋﾉｷ西育2-125</t>
  </si>
  <si>
    <t>特定 2-10</t>
    <rPh sb="0" eb="2">
      <t>トクテイ</t>
    </rPh>
    <phoneticPr fontId="1"/>
  </si>
  <si>
    <t>ﾋﾉｷ西育2-117</t>
  </si>
  <si>
    <t>特定 2-11</t>
    <rPh sb="0" eb="2">
      <t>トクテイ</t>
    </rPh>
    <phoneticPr fontId="1"/>
  </si>
  <si>
    <t>ﾋﾉｷ西育2-121</t>
  </si>
  <si>
    <t>特定 2-12</t>
    <rPh sb="0" eb="2">
      <t>トクテイ</t>
    </rPh>
    <phoneticPr fontId="1"/>
  </si>
  <si>
    <t>ﾋﾉｷ西育2-138</t>
  </si>
  <si>
    <t>特定 2-13</t>
    <rPh sb="0" eb="2">
      <t>トクテイ</t>
    </rPh>
    <phoneticPr fontId="1"/>
  </si>
  <si>
    <t>ﾋﾉｷ西育2-160</t>
  </si>
  <si>
    <t>特定 2-14</t>
    <rPh sb="0" eb="2">
      <t>トクテイ</t>
    </rPh>
    <phoneticPr fontId="1"/>
  </si>
  <si>
    <t>ﾋﾉｷ西育2-169</t>
  </si>
  <si>
    <t>ﾋﾉｷ九育2-103</t>
  </si>
  <si>
    <t>ﾋﾉｷ九育2-105</t>
  </si>
  <si>
    <t>ﾋﾉｷ九育2-121</t>
  </si>
  <si>
    <t>ﾋﾉｷ九育2-126</t>
  </si>
  <si>
    <t>34年次</t>
    <rPh sb="2" eb="4">
      <t>ネンジ</t>
    </rPh>
    <phoneticPr fontId="1"/>
  </si>
  <si>
    <t>55年次</t>
    <rPh sb="2" eb="4">
      <t>ネンジ</t>
    </rPh>
    <phoneticPr fontId="1"/>
  </si>
  <si>
    <t>ﾋﾉｷ西育2-172</t>
  </si>
  <si>
    <t>特定 5-32</t>
    <phoneticPr fontId="1"/>
  </si>
  <si>
    <t>31年次</t>
  </si>
  <si>
    <t>特定母樹の特性等一覧表（九州：スギ）</t>
    <rPh sb="0" eb="2">
      <t>トクテイ</t>
    </rPh>
    <rPh sb="2" eb="3">
      <t>ボ</t>
    </rPh>
    <rPh sb="3" eb="4">
      <t>ジュ</t>
    </rPh>
    <rPh sb="5" eb="7">
      <t>トクセイ</t>
    </rPh>
    <rPh sb="7" eb="8">
      <t>トウ</t>
    </rPh>
    <rPh sb="8" eb="10">
      <t>イチラン</t>
    </rPh>
    <rPh sb="10" eb="11">
      <t>ヒョウ</t>
    </rPh>
    <rPh sb="12" eb="14">
      <t>キュウシュウ</t>
    </rPh>
    <phoneticPr fontId="1"/>
  </si>
  <si>
    <r>
      <t>ジベレリン</t>
    </r>
    <r>
      <rPr>
        <sz val="9"/>
        <color rgb="FFFF0000"/>
        <rFont val="ＭＳ ゴシック"/>
        <family val="3"/>
        <charset val="128"/>
      </rPr>
      <t>*6</t>
    </r>
    <phoneticPr fontId="1"/>
  </si>
  <si>
    <r>
      <t>対照個体
平均値</t>
    </r>
    <r>
      <rPr>
        <sz val="9"/>
        <color rgb="FFFF0000"/>
        <rFont val="ＭＳ ゴシック"/>
        <family val="3"/>
        <charset val="128"/>
      </rPr>
      <t>*2</t>
    </r>
    <rPh sb="0" eb="2">
      <t>タイショウ</t>
    </rPh>
    <rPh sb="2" eb="4">
      <t>コタイ</t>
    </rPh>
    <rPh sb="5" eb="7">
      <t>ヘイキン</t>
    </rPh>
    <rPh sb="7" eb="8">
      <t>アタイ</t>
    </rPh>
    <phoneticPr fontId="1"/>
  </si>
  <si>
    <r>
      <t>在来品種との
系譜関係</t>
    </r>
    <r>
      <rPr>
        <sz val="9"/>
        <color rgb="FFFF0000"/>
        <rFont val="ＭＳ ゴシック"/>
        <family val="3"/>
        <charset val="128"/>
      </rPr>
      <t>*4,5</t>
    </r>
    <rPh sb="0" eb="2">
      <t>ザイライ</t>
    </rPh>
    <rPh sb="2" eb="4">
      <t>ヒンシュ</t>
    </rPh>
    <rPh sb="7" eb="9">
      <t>ケイフ</t>
    </rPh>
    <rPh sb="9" eb="11">
      <t>カンケイ</t>
    </rPh>
    <phoneticPr fontId="1"/>
  </si>
  <si>
    <r>
      <rPr>
        <sz val="10"/>
        <color rgb="FFFF0000"/>
        <rFont val="ＭＳ ゴシック"/>
        <family val="3"/>
        <charset val="128"/>
      </rPr>
      <t>*6</t>
    </r>
    <r>
      <rPr>
        <sz val="10"/>
        <color theme="1"/>
        <rFont val="ＭＳ ゴシック"/>
        <family val="3"/>
        <charset val="128"/>
      </rPr>
      <t>　</t>
    </r>
    <r>
      <rPr>
        <sz val="10"/>
        <color theme="1"/>
        <rFont val="ＭＳ 明朝"/>
        <family val="1"/>
        <charset val="128"/>
      </rPr>
      <t>スギ・ヒノキ等の着花を促進する植物ホルモンの総称で、豊凶に関係なく多量の種子を採種するため、葉面散布・埋め込み処理を行う。</t>
    </r>
    <rPh sb="32" eb="34">
      <t>カンケイ</t>
    </rPh>
    <rPh sb="49" eb="51">
      <t>ヨウメン</t>
    </rPh>
    <rPh sb="61" eb="62">
      <t>オコナ</t>
    </rPh>
    <phoneticPr fontId="1"/>
  </si>
  <si>
    <r>
      <rPr>
        <sz val="9"/>
        <rFont val="ＭＳ ゴシック"/>
        <family val="3"/>
        <charset val="128"/>
      </rPr>
      <t>優良品種</t>
    </r>
    <r>
      <rPr>
        <sz val="10"/>
        <rFont val="ＭＳ ゴシック"/>
        <family val="3"/>
        <charset val="128"/>
      </rPr>
      <t xml:space="preserve">
</t>
    </r>
    <r>
      <rPr>
        <sz val="7"/>
        <rFont val="ＭＳ ゴシック"/>
        <family val="3"/>
        <charset val="128"/>
      </rPr>
      <t>（花粉症</t>
    </r>
    <r>
      <rPr>
        <sz val="9"/>
        <color rgb="FFFF0000"/>
        <rFont val="ＭＳ ゴシック"/>
        <family val="3"/>
        <charset val="128"/>
      </rPr>
      <t>*3</t>
    </r>
    <r>
      <rPr>
        <sz val="7"/>
        <rFont val="ＭＳ ゴシック"/>
        <family val="3"/>
        <charset val="128"/>
      </rPr>
      <t>、初期成長、幹重量）</t>
    </r>
    <rPh sb="0" eb="2">
      <t>ユウリョウ</t>
    </rPh>
    <rPh sb="2" eb="4">
      <t>ヒンシュ</t>
    </rPh>
    <rPh sb="6" eb="9">
      <t>カフンショウ</t>
    </rPh>
    <rPh sb="12" eb="14">
      <t>ショキ</t>
    </rPh>
    <rPh sb="14" eb="16">
      <t>セイチョウ</t>
    </rPh>
    <rPh sb="17" eb="18">
      <t>ミキ</t>
    </rPh>
    <rPh sb="18" eb="20">
      <t>ジュウリョウ</t>
    </rPh>
    <phoneticPr fontId="1"/>
  </si>
  <si>
    <r>
      <rPr>
        <sz val="10"/>
        <color rgb="FFFF0000"/>
        <rFont val="ＭＳ ゴシック"/>
        <family val="3"/>
        <charset val="128"/>
      </rPr>
      <t>*3</t>
    </r>
    <r>
      <rPr>
        <sz val="10"/>
        <rFont val="ＭＳ ゴシック"/>
        <family val="3"/>
        <charset val="128"/>
      </rPr>
      <t>　</t>
    </r>
    <r>
      <rPr>
        <sz val="10"/>
        <rFont val="ＭＳ 明朝"/>
        <family val="1"/>
        <charset val="128"/>
      </rPr>
      <t>林野庁のスギ花粉発生源対策推進方針における「少花粉スギ品種及び低花粉スギ品種」の定義を満たすもの。</t>
    </r>
    <rPh sb="16" eb="18">
      <t>スイシン</t>
    </rPh>
    <rPh sb="18" eb="20">
      <t>ホウシン</t>
    </rPh>
    <rPh sb="25" eb="28">
      <t>ショウカフン</t>
    </rPh>
    <rPh sb="30" eb="32">
      <t>ヒンシュ</t>
    </rPh>
    <rPh sb="32" eb="33">
      <t>オヨ</t>
    </rPh>
    <rPh sb="34" eb="35">
      <t>テイ</t>
    </rPh>
    <rPh sb="35" eb="37">
      <t>カフン</t>
    </rPh>
    <rPh sb="39" eb="41">
      <t>ヒンシュ</t>
    </rPh>
    <rPh sb="43" eb="45">
      <t>テイギ</t>
    </rPh>
    <phoneticPr fontId="1"/>
  </si>
  <si>
    <r>
      <rPr>
        <sz val="10"/>
        <color rgb="FFFF0000"/>
        <rFont val="ＭＳ ゴシック"/>
        <family val="3"/>
        <charset val="128"/>
      </rPr>
      <t>*4</t>
    </r>
    <r>
      <rPr>
        <sz val="10"/>
        <rFont val="ＭＳ ゴシック"/>
        <family val="3"/>
        <charset val="128"/>
      </rPr>
      <t>　</t>
    </r>
    <r>
      <rPr>
        <sz val="10"/>
        <rFont val="ＭＳ 明朝"/>
        <family val="1"/>
        <charset val="128"/>
      </rPr>
      <t>武津ら（2020）日本森林学会大会学術講演集: F6で用いられた遺伝マーカーに基づく区分。</t>
    </r>
    <phoneticPr fontId="1"/>
  </si>
  <si>
    <r>
      <rPr>
        <sz val="10"/>
        <color rgb="FFFF0000"/>
        <rFont val="ＭＳ ゴシック"/>
        <family val="3"/>
        <charset val="128"/>
      </rPr>
      <t>*5</t>
    </r>
    <r>
      <rPr>
        <sz val="10"/>
        <rFont val="ＭＳ ゴシック"/>
        <family val="3"/>
        <charset val="128"/>
      </rPr>
      <t>　</t>
    </r>
    <r>
      <rPr>
        <sz val="10"/>
        <rFont val="ＭＳ 明朝"/>
        <family val="1"/>
        <charset val="128"/>
      </rPr>
      <t>在来品種の多くは同名の品種でも複数クローンで構成されている。各特定母樹（単一クローン）が、各在来品種の中の代表的なクローン（県の標本木等）と遺伝子型</t>
    </r>
    <r>
      <rPr>
        <vertAlign val="superscript"/>
        <sz val="10"/>
        <color rgb="FFFF0000"/>
        <rFont val="ＭＳ 明朝"/>
        <family val="1"/>
        <charset val="128"/>
      </rPr>
      <t>(注)</t>
    </r>
    <r>
      <rPr>
        <sz val="10"/>
        <rFont val="ＭＳ 明朝"/>
        <family val="1"/>
        <charset val="128"/>
      </rPr>
      <t>が一致した場合に
　その在来品種名を記載。</t>
    </r>
    <phoneticPr fontId="1"/>
  </si>
  <si>
    <r>
      <rPr>
        <sz val="10"/>
        <color rgb="FFFF0000"/>
        <rFont val="ＭＳ ゴシック"/>
        <family val="3"/>
        <charset val="128"/>
      </rPr>
      <t>(注)　</t>
    </r>
    <r>
      <rPr>
        <sz val="10"/>
        <rFont val="ＭＳ 明朝"/>
        <family val="1"/>
        <charset val="128"/>
      </rPr>
      <t xml:space="preserve">遺伝子型とは、個体が固有にもつ遺伝的な背景。DNA型とも言われ個体によって異なるため、個体識別に利用されている。 </t>
    </r>
    <rPh sb="1" eb="2">
      <t>チュウ</t>
    </rPh>
    <phoneticPr fontId="1"/>
  </si>
  <si>
    <t>特定母樹
の値</t>
    <rPh sb="0" eb="2">
      <t>トクテイ</t>
    </rPh>
    <rPh sb="2" eb="3">
      <t>ボ</t>
    </rPh>
    <rPh sb="3" eb="4">
      <t>ジュ</t>
    </rPh>
    <rPh sb="6" eb="7">
      <t>アタイ</t>
    </rPh>
    <phoneticPr fontId="1"/>
  </si>
  <si>
    <t>令和8年3月31日現在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</si>
  <si>
    <t>特定7-1　</t>
    <rPh sb="0" eb="1">
      <t>トク</t>
    </rPh>
    <phoneticPr fontId="3"/>
  </si>
  <si>
    <t>スギ九育2-19</t>
    <phoneticPr fontId="1"/>
  </si>
  <si>
    <t>10年次</t>
    <rPh sb="2" eb="4">
      <t>ネンジ</t>
    </rPh>
    <phoneticPr fontId="1"/>
  </si>
  <si>
    <t>特定25-41</t>
  </si>
  <si>
    <t>特定25-42</t>
  </si>
  <si>
    <t>特定25-43</t>
  </si>
  <si>
    <t>特定25-44</t>
  </si>
  <si>
    <t>特定25-45</t>
  </si>
  <si>
    <t>特定25-46</t>
  </si>
  <si>
    <t>特定25-47</t>
  </si>
  <si>
    <t>特定25-48</t>
  </si>
  <si>
    <t>特定25-49</t>
  </si>
  <si>
    <t>特定25-50</t>
  </si>
  <si>
    <t>特定25-51</t>
  </si>
  <si>
    <t>特定25-52</t>
  </si>
  <si>
    <t>特定25-53</t>
  </si>
  <si>
    <t xml:space="preserve">特定26-1 </t>
  </si>
  <si>
    <t xml:space="preserve">特定26-2 </t>
  </si>
  <si>
    <t xml:space="preserve">特定26-3 </t>
  </si>
  <si>
    <t xml:space="preserve">特定26-4 </t>
  </si>
  <si>
    <t xml:space="preserve">特定26-5 </t>
  </si>
  <si>
    <t>特定26-80</t>
  </si>
  <si>
    <t>特定26-81</t>
  </si>
  <si>
    <t>特定28-29</t>
  </si>
  <si>
    <t>特定28-30</t>
  </si>
  <si>
    <t>特定28-31</t>
  </si>
  <si>
    <t>特定28-32</t>
  </si>
  <si>
    <t>特定28-33</t>
  </si>
  <si>
    <t>特定28-34</t>
  </si>
  <si>
    <t>特定28-35</t>
  </si>
  <si>
    <t>特定28-36</t>
  </si>
  <si>
    <t>特定28-37</t>
  </si>
  <si>
    <t>特定28-38</t>
  </si>
  <si>
    <t>特定29-49</t>
  </si>
  <si>
    <t>特定29-50</t>
  </si>
  <si>
    <t>特定29-51</t>
  </si>
  <si>
    <t>特定29-52</t>
  </si>
  <si>
    <t>特定29-53</t>
  </si>
  <si>
    <t>特定29-54</t>
  </si>
  <si>
    <t>特定29-55</t>
  </si>
  <si>
    <t>特定30-33</t>
  </si>
  <si>
    <t xml:space="preserve">特定5-11 </t>
    <phoneticPr fontId="1"/>
  </si>
  <si>
    <t xml:space="preserve">特定5-12 </t>
    <phoneticPr fontId="1"/>
  </si>
  <si>
    <t xml:space="preserve">特定5-13 </t>
    <phoneticPr fontId="1"/>
  </si>
  <si>
    <t xml:space="preserve">特定5-14 </t>
    <phoneticPr fontId="1"/>
  </si>
  <si>
    <t>特定6-7　</t>
    <rPh sb="0" eb="2">
      <t>トクテイ</t>
    </rPh>
    <phoneticPr fontId="4"/>
  </si>
  <si>
    <t>特定6-8　</t>
    <rPh sb="0" eb="2">
      <t>トクテイ</t>
    </rPh>
    <phoneticPr fontId="4"/>
  </si>
  <si>
    <t>特定6-9　</t>
    <rPh sb="0" eb="2">
      <t>トクテイ</t>
    </rPh>
    <phoneticPr fontId="4"/>
  </si>
  <si>
    <t xml:space="preserve">特定6-10 </t>
    <rPh sb="0" eb="2">
      <t>トクテイ</t>
    </rPh>
    <phoneticPr fontId="4"/>
  </si>
  <si>
    <t xml:space="preserve">特定6-11 </t>
    <rPh sb="0" eb="2">
      <t>トクテイ</t>
    </rPh>
    <phoneticPr fontId="4"/>
  </si>
  <si>
    <t>特定7-2　</t>
    <rPh sb="0" eb="2">
      <t>トクテイ</t>
    </rPh>
    <phoneticPr fontId="3"/>
  </si>
  <si>
    <t>53年次</t>
    <rPh sb="2" eb="4">
      <t>ネンジ</t>
    </rPh>
    <phoneticPr fontId="1"/>
  </si>
  <si>
    <t>特定7-3　</t>
    <rPh sb="0" eb="2">
      <t>トクテイ</t>
    </rPh>
    <phoneticPr fontId="3"/>
  </si>
  <si>
    <t>29年次</t>
  </si>
  <si>
    <t>特定7-4　</t>
    <rPh sb="0" eb="2">
      <t>トクテイ</t>
    </rPh>
    <phoneticPr fontId="3"/>
  </si>
  <si>
    <t>特定7-5　</t>
    <rPh sb="0" eb="2">
      <t>トクテイ</t>
    </rPh>
    <phoneticPr fontId="3"/>
  </si>
  <si>
    <t>ﾋﾉｷ九育2-150</t>
  </si>
  <si>
    <t xml:space="preserve">ﾋﾉｷ九育2-10 </t>
  </si>
  <si>
    <t xml:space="preserve">ﾋﾉｷ九育2-23 </t>
  </si>
  <si>
    <t xml:space="preserve">ﾋﾉｷ九育2-27 </t>
  </si>
  <si>
    <t xml:space="preserve">ﾋﾉｷ九育2-34 </t>
  </si>
  <si>
    <t xml:space="preserve">ﾋﾉｷ九育2-57 </t>
  </si>
  <si>
    <t xml:space="preserve">ﾋﾉｷ九育2-58 </t>
  </si>
  <si>
    <t xml:space="preserve">ﾋﾉｷ九育2-66 </t>
  </si>
  <si>
    <t xml:space="preserve">ﾋﾉｷ九育2-74 </t>
  </si>
  <si>
    <t>ﾋﾉｷ西育2-3　</t>
  </si>
  <si>
    <t>ﾋﾉｷ西育2-4　</t>
  </si>
  <si>
    <t xml:space="preserve">ﾋﾉｷ西育2-10 </t>
  </si>
  <si>
    <t xml:space="preserve">ﾋﾉｷ西育2-13 </t>
  </si>
  <si>
    <t xml:space="preserve">ﾋﾉｷ西育2-14 </t>
  </si>
  <si>
    <t xml:space="preserve">ﾋﾉｷ西育2-15 </t>
  </si>
  <si>
    <t xml:space="preserve">ﾋﾉｷ西育2-18 </t>
  </si>
  <si>
    <t xml:space="preserve">ﾋﾉｷ西育2-33 </t>
  </si>
  <si>
    <t xml:space="preserve">ﾋﾉｷ西育2-37 </t>
  </si>
  <si>
    <t xml:space="preserve">ﾋﾉｷ西育2-38 </t>
  </si>
  <si>
    <t xml:space="preserve">ﾋﾉｷ西育2-39 </t>
  </si>
  <si>
    <t xml:space="preserve">ﾋﾉｷ西育2-41 </t>
  </si>
  <si>
    <t xml:space="preserve">ﾋﾉｷ西育2-43 </t>
  </si>
  <si>
    <t xml:space="preserve">ﾋﾉｷ西育2-44 </t>
  </si>
  <si>
    <t xml:space="preserve">ﾋﾉｷ西育2-50 </t>
  </si>
  <si>
    <t xml:space="preserve">ﾋﾉｷ西育2-56 </t>
  </si>
  <si>
    <t xml:space="preserve">ﾋﾉｷ西育2-58 </t>
  </si>
  <si>
    <t xml:space="preserve">ﾋﾉｷ西育2-64 </t>
  </si>
  <si>
    <t xml:space="preserve">ﾋﾉｷ西育2-61 </t>
  </si>
  <si>
    <t xml:space="preserve">ﾋﾉｷ西育2-66 </t>
  </si>
  <si>
    <t xml:space="preserve">ﾋﾉｷ西育2-70 </t>
  </si>
  <si>
    <t xml:space="preserve">ﾋﾉｷ西育2-77 </t>
  </si>
  <si>
    <t xml:space="preserve">ﾋﾉｷ西育2-81 </t>
  </si>
  <si>
    <t xml:space="preserve">ﾋﾉｷ西育2-78 </t>
  </si>
  <si>
    <t>・太文字は九州育種基本区の特定母樹</t>
    <rPh sb="1" eb="4">
      <t>フトモジ</t>
    </rPh>
    <rPh sb="5" eb="7">
      <t>キュウシュウ</t>
    </rPh>
    <rPh sb="7" eb="9">
      <t>イクシュ</t>
    </rPh>
    <rPh sb="9" eb="12">
      <t>キホンク</t>
    </rPh>
    <rPh sb="13" eb="15">
      <t>トクテイ</t>
    </rPh>
    <rPh sb="15" eb="17">
      <t>ボジュ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</si>
</sst>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00"/>
    <numFmt numFmtId="178" formatCode="0.0&quot;倍&quot;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3"/>
      <color theme="1"/>
      <name val="HG丸ｺﾞｼｯｸM-PRO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b/>
      <sz val="13"/>
      <color theme="1"/>
      <name val="HG丸ｺﾞｼｯｸM-PRO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vertAlign val="superscript"/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double">
        <color indexed="64"/>
      </bottom>
      <diagonal/>
    </border>
    <border>
      <left/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>
      <alignment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>
      <alignment vertical="center"/>
    </xf>
    <xf numFmtId="1" fontId="4" fillId="0" borderId="17" xfId="0" applyNumberFormat="1" applyFont="1" applyBorder="1" applyAlignment="1">
      <alignment horizontal="right" vertical="center"/>
    </xf>
    <xf numFmtId="1" fontId="4" fillId="0" borderId="18" xfId="0" applyNumberFormat="1" applyFont="1" applyBorder="1" applyAlignment="1">
      <alignment horizontal="right" vertical="center"/>
    </xf>
    <xf numFmtId="1" fontId="4" fillId="0" borderId="16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>
      <alignment vertical="center"/>
    </xf>
    <xf numFmtId="0" fontId="4" fillId="0" borderId="20" xfId="0" applyFont="1" applyBorder="1" applyAlignment="1">
      <alignment horizontal="right" vertical="center"/>
    </xf>
    <xf numFmtId="0" fontId="4" fillId="0" borderId="21" xfId="0" applyFont="1" applyBorder="1">
      <alignment vertical="center"/>
    </xf>
    <xf numFmtId="1" fontId="4" fillId="0" borderId="21" xfId="0" applyNumberFormat="1" applyFont="1" applyBorder="1" applyAlignment="1">
      <alignment horizontal="right" vertical="center"/>
    </xf>
    <xf numFmtId="1" fontId="4" fillId="0" borderId="22" xfId="0" applyNumberFormat="1" applyFont="1" applyBorder="1" applyAlignment="1">
      <alignment horizontal="right" vertical="center"/>
    </xf>
    <xf numFmtId="1" fontId="4" fillId="0" borderId="20" xfId="0" applyNumberFormat="1" applyFont="1" applyBorder="1" applyAlignment="1">
      <alignment horizontal="right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right" vertical="center"/>
    </xf>
    <xf numFmtId="0" fontId="4" fillId="0" borderId="26" xfId="0" applyFont="1" applyBorder="1">
      <alignment vertical="center"/>
    </xf>
    <xf numFmtId="0" fontId="4" fillId="0" borderId="24" xfId="0" applyFont="1" applyBorder="1" applyAlignment="1">
      <alignment horizontal="right" vertical="center"/>
    </xf>
    <xf numFmtId="0" fontId="4" fillId="0" borderId="25" xfId="0" applyFont="1" applyBorder="1">
      <alignment vertical="center"/>
    </xf>
    <xf numFmtId="1" fontId="4" fillId="0" borderId="25" xfId="0" applyNumberFormat="1" applyFont="1" applyBorder="1" applyAlignment="1">
      <alignment horizontal="right" vertical="center"/>
    </xf>
    <xf numFmtId="1" fontId="4" fillId="0" borderId="26" xfId="0" applyNumberFormat="1" applyFont="1" applyBorder="1" applyAlignment="1">
      <alignment horizontal="right" vertical="center"/>
    </xf>
    <xf numFmtId="1" fontId="4" fillId="0" borderId="24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17" xfId="0" applyFont="1" applyBorder="1" applyAlignment="1">
      <alignment horizontal="right" vertical="center"/>
    </xf>
    <xf numFmtId="0" fontId="10" fillId="0" borderId="17" xfId="0" applyFont="1" applyBorder="1">
      <alignment vertical="center"/>
    </xf>
    <xf numFmtId="0" fontId="10" fillId="0" borderId="16" xfId="0" applyFont="1" applyBorder="1" applyAlignment="1">
      <alignment horizontal="right" vertical="center"/>
    </xf>
    <xf numFmtId="1" fontId="10" fillId="0" borderId="17" xfId="0" applyNumberFormat="1" applyFont="1" applyBorder="1" applyAlignment="1">
      <alignment horizontal="right" vertical="center"/>
    </xf>
    <xf numFmtId="1" fontId="10" fillId="0" borderId="18" xfId="0" applyNumberFormat="1" applyFont="1" applyBorder="1" applyAlignment="1">
      <alignment horizontal="right" vertical="center"/>
    </xf>
    <xf numFmtId="0" fontId="10" fillId="0" borderId="21" xfId="0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10" fillId="0" borderId="21" xfId="0" applyFont="1" applyBorder="1">
      <alignment vertical="center"/>
    </xf>
    <xf numFmtId="0" fontId="10" fillId="0" borderId="20" xfId="0" applyFont="1" applyBorder="1" applyAlignment="1">
      <alignment horizontal="right" vertical="center"/>
    </xf>
    <xf numFmtId="1" fontId="10" fillId="0" borderId="21" xfId="0" applyNumberFormat="1" applyFont="1" applyBorder="1" applyAlignment="1">
      <alignment horizontal="right" vertical="center"/>
    </xf>
    <xf numFmtId="1" fontId="10" fillId="0" borderId="22" xfId="0" applyNumberFormat="1" applyFont="1" applyBorder="1" applyAlignment="1">
      <alignment horizontal="right" vertical="center"/>
    </xf>
    <xf numFmtId="1" fontId="10" fillId="0" borderId="26" xfId="0" applyNumberFormat="1" applyFont="1" applyBorder="1" applyAlignment="1">
      <alignment horizontal="right" vertical="center"/>
    </xf>
    <xf numFmtId="0" fontId="10" fillId="0" borderId="24" xfId="0" applyFont="1" applyBorder="1" applyAlignment="1">
      <alignment horizontal="right" vertical="center"/>
    </xf>
    <xf numFmtId="176" fontId="10" fillId="0" borderId="16" xfId="0" applyNumberFormat="1" applyFont="1" applyBorder="1" applyAlignment="1">
      <alignment horizontal="right" vertical="center"/>
    </xf>
    <xf numFmtId="176" fontId="10" fillId="0" borderId="20" xfId="0" applyNumberFormat="1" applyFont="1" applyBorder="1" applyAlignment="1">
      <alignment horizontal="right" vertical="center"/>
    </xf>
    <xf numFmtId="1" fontId="10" fillId="0" borderId="25" xfId="0" applyNumberFormat="1" applyFont="1" applyBorder="1" applyAlignment="1">
      <alignment horizontal="right" vertical="center"/>
    </xf>
    <xf numFmtId="176" fontId="10" fillId="0" borderId="24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center" vertical="center"/>
    </xf>
    <xf numFmtId="0" fontId="10" fillId="0" borderId="33" xfId="0" applyFont="1" applyBorder="1" applyAlignment="1">
      <alignment horizontal="right" vertical="center"/>
    </xf>
    <xf numFmtId="1" fontId="10" fillId="0" borderId="35" xfId="0" applyNumberFormat="1" applyFont="1" applyBorder="1" applyAlignment="1">
      <alignment horizontal="right" vertical="center"/>
    </xf>
    <xf numFmtId="176" fontId="10" fillId="0" borderId="33" xfId="0" applyNumberFormat="1" applyFont="1" applyBorder="1" applyAlignment="1">
      <alignment horizontal="right" vertical="center"/>
    </xf>
    <xf numFmtId="177" fontId="10" fillId="0" borderId="25" xfId="0" applyNumberFormat="1" applyFont="1" applyBorder="1">
      <alignment vertical="center"/>
    </xf>
    <xf numFmtId="177" fontId="10" fillId="0" borderId="17" xfId="0" applyNumberFormat="1" applyFont="1" applyBorder="1">
      <alignment vertical="center"/>
    </xf>
    <xf numFmtId="177" fontId="10" fillId="0" borderId="21" xfId="0" applyNumberFormat="1" applyFont="1" applyBorder="1">
      <alignment vertical="center"/>
    </xf>
    <xf numFmtId="177" fontId="10" fillId="0" borderId="34" xfId="0" applyNumberFormat="1" applyFont="1" applyBorder="1">
      <alignment vertical="center"/>
    </xf>
    <xf numFmtId="178" fontId="10" fillId="0" borderId="26" xfId="0" applyNumberFormat="1" applyFont="1" applyBorder="1" applyAlignment="1">
      <alignment horizontal="right" vertical="center"/>
    </xf>
    <xf numFmtId="178" fontId="10" fillId="0" borderId="18" xfId="0" applyNumberFormat="1" applyFont="1" applyBorder="1" applyAlignment="1">
      <alignment horizontal="right" vertical="center"/>
    </xf>
    <xf numFmtId="178" fontId="10" fillId="0" borderId="22" xfId="0" applyNumberFormat="1" applyFont="1" applyBorder="1" applyAlignment="1">
      <alignment horizontal="right" vertical="center"/>
    </xf>
    <xf numFmtId="178" fontId="10" fillId="0" borderId="35" xfId="0" applyNumberFormat="1" applyFont="1" applyBorder="1" applyAlignment="1">
      <alignment horizontal="right" vertical="center"/>
    </xf>
    <xf numFmtId="0" fontId="10" fillId="0" borderId="34" xfId="0" applyFont="1" applyBorder="1" applyAlignment="1">
      <alignment horizontal="right" vertical="center"/>
    </xf>
    <xf numFmtId="0" fontId="4" fillId="0" borderId="40" xfId="0" applyFont="1" applyBorder="1" applyAlignment="1">
      <alignment horizontal="center" vertical="center"/>
    </xf>
    <xf numFmtId="0" fontId="4" fillId="0" borderId="42" xfId="0" applyFont="1" applyBorder="1">
      <alignment vertical="center"/>
    </xf>
    <xf numFmtId="0" fontId="10" fillId="0" borderId="41" xfId="0" applyFont="1" applyBorder="1" applyAlignment="1">
      <alignment horizontal="right" vertical="center"/>
    </xf>
    <xf numFmtId="177" fontId="10" fillId="0" borderId="41" xfId="0" applyNumberFormat="1" applyFont="1" applyBorder="1">
      <alignment vertical="center"/>
    </xf>
    <xf numFmtId="178" fontId="10" fillId="0" borderId="42" xfId="0" applyNumberFormat="1" applyFont="1" applyBorder="1" applyAlignment="1">
      <alignment horizontal="right" vertical="center"/>
    </xf>
    <xf numFmtId="1" fontId="10" fillId="0" borderId="41" xfId="0" applyNumberFormat="1" applyFont="1" applyBorder="1" applyAlignment="1">
      <alignment horizontal="right" vertical="center"/>
    </xf>
    <xf numFmtId="1" fontId="10" fillId="0" borderId="42" xfId="0" applyNumberFormat="1" applyFont="1" applyBorder="1" applyAlignment="1">
      <alignment horizontal="right" vertical="center"/>
    </xf>
    <xf numFmtId="176" fontId="10" fillId="0" borderId="40" xfId="0" applyNumberFormat="1" applyFont="1" applyBorder="1" applyAlignment="1">
      <alignment horizontal="right" vertical="center"/>
    </xf>
    <xf numFmtId="0" fontId="10" fillId="0" borderId="40" xfId="0" applyFont="1" applyBorder="1" applyAlignment="1">
      <alignment horizontal="right" vertical="center"/>
    </xf>
    <xf numFmtId="49" fontId="4" fillId="0" borderId="22" xfId="0" applyNumberFormat="1" applyFont="1" applyBorder="1" applyAlignment="1">
      <alignment horizontal="right" vertical="center"/>
    </xf>
    <xf numFmtId="0" fontId="12" fillId="0" borderId="0" xfId="0" applyFont="1">
      <alignment vertical="center"/>
    </xf>
    <xf numFmtId="0" fontId="10" fillId="0" borderId="2" xfId="0" applyFont="1" applyBorder="1" applyAlignment="1">
      <alignment horizontal="right" vertical="center"/>
    </xf>
    <xf numFmtId="49" fontId="4" fillId="0" borderId="26" xfId="0" applyNumberFormat="1" applyFont="1" applyBorder="1" applyAlignment="1">
      <alignment horizontal="right" vertical="center"/>
    </xf>
    <xf numFmtId="0" fontId="4" fillId="0" borderId="35" xfId="0" applyFont="1" applyBorder="1">
      <alignment vertical="center"/>
    </xf>
    <xf numFmtId="1" fontId="10" fillId="0" borderId="34" xfId="0" applyNumberFormat="1" applyFont="1" applyBorder="1" applyAlignment="1">
      <alignment horizontal="right" vertical="center"/>
    </xf>
    <xf numFmtId="177" fontId="14" fillId="0" borderId="25" xfId="0" applyNumberFormat="1" applyFont="1" applyBorder="1">
      <alignment vertical="center"/>
    </xf>
    <xf numFmtId="178" fontId="14" fillId="0" borderId="26" xfId="0" applyNumberFormat="1" applyFont="1" applyBorder="1" applyAlignment="1">
      <alignment horizontal="right" vertical="center"/>
    </xf>
    <xf numFmtId="0" fontId="14" fillId="0" borderId="24" xfId="0" applyFont="1" applyBorder="1" applyAlignment="1">
      <alignment horizontal="right" vertical="center"/>
    </xf>
    <xf numFmtId="1" fontId="14" fillId="0" borderId="25" xfId="0" applyNumberFormat="1" applyFont="1" applyBorder="1" applyAlignment="1">
      <alignment horizontal="right" vertical="center"/>
    </xf>
    <xf numFmtId="1" fontId="14" fillId="0" borderId="26" xfId="0" applyNumberFormat="1" applyFont="1" applyBorder="1" applyAlignment="1">
      <alignment horizontal="right" vertical="center"/>
    </xf>
    <xf numFmtId="0" fontId="15" fillId="0" borderId="39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6" xfId="0" applyFont="1" applyBorder="1">
      <alignment vertical="center"/>
    </xf>
    <xf numFmtId="0" fontId="15" fillId="0" borderId="27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>
      <alignment vertical="center"/>
    </xf>
    <xf numFmtId="0" fontId="14" fillId="0" borderId="21" xfId="0" applyFont="1" applyBorder="1" applyAlignment="1">
      <alignment horizontal="right" vertical="center"/>
    </xf>
    <xf numFmtId="177" fontId="14" fillId="0" borderId="21" xfId="0" applyNumberFormat="1" applyFont="1" applyBorder="1">
      <alignment vertical="center"/>
    </xf>
    <xf numFmtId="178" fontId="14" fillId="0" borderId="22" xfId="0" applyNumberFormat="1" applyFont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1" fontId="14" fillId="0" borderId="21" xfId="0" applyNumberFormat="1" applyFont="1" applyBorder="1" applyAlignment="1">
      <alignment horizontal="right" vertical="center"/>
    </xf>
    <xf numFmtId="1" fontId="14" fillId="0" borderId="22" xfId="0" applyNumberFormat="1" applyFont="1" applyBorder="1" applyAlignment="1">
      <alignment horizontal="right" vertical="center"/>
    </xf>
    <xf numFmtId="0" fontId="15" fillId="0" borderId="22" xfId="0" applyFont="1" applyBorder="1">
      <alignment vertical="center"/>
    </xf>
    <xf numFmtId="0" fontId="15" fillId="0" borderId="23" xfId="0" applyFont="1" applyBorder="1">
      <alignment vertical="center"/>
    </xf>
    <xf numFmtId="0" fontId="15" fillId="0" borderId="38" xfId="0" applyFont="1" applyBorder="1" applyAlignment="1">
      <alignment horizontal="center" vertical="center"/>
    </xf>
    <xf numFmtId="0" fontId="14" fillId="0" borderId="25" xfId="0" applyFont="1" applyBorder="1" applyAlignment="1">
      <alignment horizontal="right" vertical="center"/>
    </xf>
    <xf numFmtId="0" fontId="15" fillId="0" borderId="26" xfId="0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19" xfId="0" applyFont="1" applyBorder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>
      <alignment vertical="center"/>
    </xf>
    <xf numFmtId="0" fontId="11" fillId="0" borderId="22" xfId="0" applyFont="1" applyBorder="1">
      <alignment vertical="center"/>
    </xf>
    <xf numFmtId="0" fontId="11" fillId="0" borderId="23" xfId="0" applyFont="1" applyBorder="1">
      <alignment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>
      <alignment vertical="center"/>
    </xf>
    <xf numFmtId="0" fontId="11" fillId="0" borderId="26" xfId="0" applyFont="1" applyBorder="1">
      <alignment vertical="center"/>
    </xf>
    <xf numFmtId="0" fontId="11" fillId="0" borderId="27" xfId="0" applyFont="1" applyBorder="1">
      <alignment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>
      <alignment vertical="center"/>
    </xf>
    <xf numFmtId="0" fontId="11" fillId="0" borderId="42" xfId="0" applyFont="1" applyBorder="1">
      <alignment vertical="center"/>
    </xf>
    <xf numFmtId="0" fontId="11" fillId="0" borderId="55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>
      <alignment vertical="center"/>
    </xf>
    <xf numFmtId="0" fontId="14" fillId="0" borderId="34" xfId="0" applyFont="1" applyBorder="1" applyAlignment="1">
      <alignment horizontal="right" vertical="center"/>
    </xf>
    <xf numFmtId="177" fontId="14" fillId="0" borderId="34" xfId="0" applyNumberFormat="1" applyFont="1" applyBorder="1">
      <alignment vertical="center"/>
    </xf>
    <xf numFmtId="178" fontId="14" fillId="0" borderId="35" xfId="0" applyNumberFormat="1" applyFont="1" applyBorder="1" applyAlignment="1">
      <alignment horizontal="right" vertical="center"/>
    </xf>
    <xf numFmtId="0" fontId="14" fillId="0" borderId="33" xfId="0" applyFont="1" applyBorder="1" applyAlignment="1">
      <alignment horizontal="right" vertical="center"/>
    </xf>
    <xf numFmtId="1" fontId="14" fillId="0" borderId="34" xfId="0" applyNumberFormat="1" applyFont="1" applyBorder="1" applyAlignment="1">
      <alignment horizontal="right" vertical="center"/>
    </xf>
    <xf numFmtId="1" fontId="14" fillId="0" borderId="35" xfId="0" applyNumberFormat="1" applyFont="1" applyBorder="1" applyAlignment="1">
      <alignment horizontal="right" vertical="center"/>
    </xf>
    <xf numFmtId="0" fontId="15" fillId="0" borderId="35" xfId="0" applyFont="1" applyBorder="1">
      <alignment vertical="center"/>
    </xf>
    <xf numFmtId="0" fontId="15" fillId="0" borderId="54" xfId="0" applyFont="1" applyBorder="1">
      <alignment vertical="center"/>
    </xf>
    <xf numFmtId="0" fontId="15" fillId="0" borderId="53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52" xfId="0" applyFont="1" applyBorder="1">
      <alignment vertical="center"/>
    </xf>
    <xf numFmtId="0" fontId="14" fillId="0" borderId="57" xfId="0" applyFont="1" applyBorder="1" applyAlignment="1">
      <alignment horizontal="right" vertical="center"/>
    </xf>
    <xf numFmtId="177" fontId="14" fillId="0" borderId="57" xfId="0" applyNumberFormat="1" applyFont="1" applyBorder="1">
      <alignment vertical="center"/>
    </xf>
    <xf numFmtId="178" fontId="14" fillId="0" borderId="52" xfId="0" applyNumberFormat="1" applyFont="1" applyBorder="1" applyAlignment="1">
      <alignment horizontal="right" vertical="center"/>
    </xf>
    <xf numFmtId="0" fontId="14" fillId="0" borderId="51" xfId="0" applyFont="1" applyBorder="1" applyAlignment="1">
      <alignment horizontal="right" vertical="center"/>
    </xf>
    <xf numFmtId="1" fontId="14" fillId="0" borderId="57" xfId="0" applyNumberFormat="1" applyFont="1" applyBorder="1" applyAlignment="1">
      <alignment horizontal="right" vertical="center"/>
    </xf>
    <xf numFmtId="1" fontId="14" fillId="0" borderId="52" xfId="0" applyNumberFormat="1" applyFont="1" applyBorder="1" applyAlignment="1">
      <alignment horizontal="right" vertical="center"/>
    </xf>
    <xf numFmtId="0" fontId="15" fillId="0" borderId="52" xfId="0" applyFont="1" applyBorder="1">
      <alignment vertical="center"/>
    </xf>
    <xf numFmtId="0" fontId="15" fillId="0" borderId="44" xfId="0" applyFont="1" applyBorder="1">
      <alignment vertical="center"/>
    </xf>
    <xf numFmtId="0" fontId="15" fillId="0" borderId="12" xfId="0" applyFont="1" applyBorder="1" applyAlignment="1">
      <alignment horizontal="center" vertical="center"/>
    </xf>
    <xf numFmtId="0" fontId="11" fillId="0" borderId="56" xfId="0" applyFont="1" applyBorder="1">
      <alignment vertical="center"/>
    </xf>
    <xf numFmtId="177" fontId="14" fillId="0" borderId="58" xfId="0" applyNumberFormat="1" applyFont="1" applyBorder="1">
      <alignment vertical="center"/>
    </xf>
    <xf numFmtId="177" fontId="14" fillId="0" borderId="36" xfId="0" applyNumberFormat="1" applyFont="1" applyBorder="1">
      <alignment vertical="center"/>
    </xf>
    <xf numFmtId="177" fontId="14" fillId="0" borderId="31" xfId="0" applyNumberFormat="1" applyFont="1" applyBorder="1">
      <alignment vertical="center"/>
    </xf>
    <xf numFmtId="177" fontId="14" fillId="0" borderId="32" xfId="0" applyNumberFormat="1" applyFont="1" applyBorder="1">
      <alignment vertical="center"/>
    </xf>
    <xf numFmtId="177" fontId="10" fillId="0" borderId="30" xfId="0" applyNumberFormat="1" applyFont="1" applyBorder="1">
      <alignment vertical="center"/>
    </xf>
    <xf numFmtId="177" fontId="10" fillId="0" borderId="31" xfId="0" applyNumberFormat="1" applyFont="1" applyBorder="1">
      <alignment vertical="center"/>
    </xf>
    <xf numFmtId="177" fontId="10" fillId="0" borderId="32" xfId="0" applyNumberFormat="1" applyFont="1" applyBorder="1">
      <alignment vertical="center"/>
    </xf>
    <xf numFmtId="177" fontId="10" fillId="0" borderId="43" xfId="0" applyNumberFormat="1" applyFont="1" applyBorder="1">
      <alignment vertical="center"/>
    </xf>
    <xf numFmtId="177" fontId="4" fillId="0" borderId="30" xfId="0" applyNumberFormat="1" applyFont="1" applyBorder="1">
      <alignment vertical="center"/>
    </xf>
    <xf numFmtId="177" fontId="4" fillId="0" borderId="31" xfId="0" applyNumberFormat="1" applyFont="1" applyBorder="1">
      <alignment vertical="center"/>
    </xf>
    <xf numFmtId="177" fontId="4" fillId="0" borderId="32" xfId="0" applyNumberFormat="1" applyFont="1" applyBorder="1">
      <alignment vertical="center"/>
    </xf>
    <xf numFmtId="177" fontId="10" fillId="0" borderId="36" xfId="0" applyNumberFormat="1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34" xfId="0" applyFont="1" applyBorder="1" applyAlignment="1">
      <alignment horizontal="right" vertical="center"/>
    </xf>
    <xf numFmtId="0" fontId="11" fillId="0" borderId="35" xfId="0" applyFont="1" applyBorder="1">
      <alignment vertical="center"/>
    </xf>
    <xf numFmtId="0" fontId="4" fillId="0" borderId="41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10" fillId="0" borderId="10" xfId="0" applyFont="1" applyBorder="1">
      <alignment vertical="center"/>
    </xf>
    <xf numFmtId="0" fontId="10" fillId="0" borderId="9" xfId="0" applyFont="1" applyBorder="1" applyAlignment="1">
      <alignment horizontal="right" vertical="center"/>
    </xf>
    <xf numFmtId="177" fontId="4" fillId="0" borderId="29" xfId="0" applyNumberFormat="1" applyFont="1" applyBorder="1">
      <alignment vertical="center"/>
    </xf>
    <xf numFmtId="0" fontId="4" fillId="0" borderId="9" xfId="0" applyFont="1" applyBorder="1">
      <alignment vertical="center"/>
    </xf>
    <xf numFmtId="178" fontId="10" fillId="0" borderId="10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1" fontId="4" fillId="0" borderId="9" xfId="0" applyNumberFormat="1" applyFont="1" applyBorder="1" applyAlignment="1">
      <alignment horizontal="right" vertical="center"/>
    </xf>
    <xf numFmtId="1" fontId="4" fillId="0" borderId="10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0" fontId="11" fillId="0" borderId="10" xfId="0" applyFont="1" applyBorder="1">
      <alignment vertical="center"/>
    </xf>
    <xf numFmtId="1" fontId="10" fillId="0" borderId="46" xfId="0" applyNumberFormat="1" applyFont="1" applyBorder="1" applyAlignment="1">
      <alignment horizontal="center" vertical="center"/>
    </xf>
    <xf numFmtId="1" fontId="10" fillId="0" borderId="47" xfId="0" applyNumberFormat="1" applyFont="1" applyBorder="1" applyAlignment="1">
      <alignment horizontal="center" vertical="center"/>
    </xf>
    <xf numFmtId="1" fontId="10" fillId="0" borderId="48" xfId="0" applyNumberFormat="1" applyFont="1" applyBorder="1" applyAlignment="1">
      <alignment horizontal="center" vertical="center"/>
    </xf>
    <xf numFmtId="1" fontId="10" fillId="0" borderId="49" xfId="0" applyNumberFormat="1" applyFont="1" applyBorder="1" applyAlignment="1">
      <alignment horizontal="center" vertical="center"/>
    </xf>
    <xf numFmtId="1" fontId="10" fillId="0" borderId="50" xfId="0" applyNumberFormat="1" applyFont="1" applyBorder="1" applyAlignment="1">
      <alignment horizontal="center" vertical="center"/>
    </xf>
    <xf numFmtId="1" fontId="10" fillId="0" borderId="45" xfId="0" applyNumberFormat="1" applyFont="1" applyBorder="1" applyAlignment="1">
      <alignment horizontal="center" vertical="center"/>
    </xf>
    <xf numFmtId="0" fontId="11" fillId="0" borderId="68" xfId="0" applyFont="1" applyBorder="1">
      <alignment vertical="center"/>
    </xf>
    <xf numFmtId="0" fontId="11" fillId="0" borderId="69" xfId="0" applyFont="1" applyBorder="1">
      <alignment vertical="center"/>
    </xf>
    <xf numFmtId="0" fontId="11" fillId="0" borderId="7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44" xfId="0" applyFont="1" applyBorder="1">
      <alignment vertical="center"/>
    </xf>
    <xf numFmtId="0" fontId="10" fillId="0" borderId="0" xfId="0" applyFont="1">
      <alignment vertical="center"/>
    </xf>
    <xf numFmtId="0" fontId="14" fillId="0" borderId="60" xfId="0" applyFont="1" applyBorder="1" applyAlignment="1">
      <alignment horizontal="center" vertical="center"/>
    </xf>
    <xf numFmtId="0" fontId="14" fillId="0" borderId="62" xfId="0" applyFont="1" applyBorder="1">
      <alignment vertical="center"/>
    </xf>
    <xf numFmtId="0" fontId="14" fillId="0" borderId="61" xfId="0" applyFont="1" applyBorder="1" applyAlignment="1">
      <alignment horizontal="right" vertical="center"/>
    </xf>
    <xf numFmtId="177" fontId="14" fillId="0" borderId="63" xfId="0" applyNumberFormat="1" applyFont="1" applyBorder="1">
      <alignment vertical="center"/>
    </xf>
    <xf numFmtId="177" fontId="14" fillId="0" borderId="61" xfId="0" applyNumberFormat="1" applyFont="1" applyBorder="1">
      <alignment vertical="center"/>
    </xf>
    <xf numFmtId="178" fontId="14" fillId="0" borderId="62" xfId="0" applyNumberFormat="1" applyFont="1" applyBorder="1" applyAlignment="1">
      <alignment horizontal="right" vertical="center"/>
    </xf>
    <xf numFmtId="0" fontId="14" fillId="0" borderId="60" xfId="0" applyFont="1" applyBorder="1" applyAlignment="1">
      <alignment horizontal="right" vertical="center"/>
    </xf>
    <xf numFmtId="1" fontId="14" fillId="0" borderId="61" xfId="0" applyNumberFormat="1" applyFont="1" applyBorder="1" applyAlignment="1">
      <alignment horizontal="right" vertical="center"/>
    </xf>
    <xf numFmtId="1" fontId="14" fillId="0" borderId="62" xfId="0" applyNumberFormat="1" applyFont="1" applyBorder="1" applyAlignment="1">
      <alignment horizontal="right" vertical="center"/>
    </xf>
    <xf numFmtId="0" fontId="15" fillId="0" borderId="62" xfId="0" applyFont="1" applyBorder="1">
      <alignment vertical="center"/>
    </xf>
    <xf numFmtId="0" fontId="15" fillId="0" borderId="64" xfId="0" applyFont="1" applyBorder="1" applyAlignment="1">
      <alignment horizontal="center" vertical="center"/>
    </xf>
    <xf numFmtId="0" fontId="15" fillId="0" borderId="59" xfId="0" applyFont="1" applyBorder="1">
      <alignment vertical="center"/>
    </xf>
    <xf numFmtId="0" fontId="16" fillId="0" borderId="0" xfId="0" applyFont="1">
      <alignment vertical="center"/>
    </xf>
    <xf numFmtId="0" fontId="14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10" fillId="0" borderId="51" xfId="0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horizontal="center" vertical="center"/>
    </xf>
    <xf numFmtId="0" fontId="10" fillId="0" borderId="52" xfId="0" applyFont="1" applyFill="1" applyBorder="1">
      <alignment vertical="center"/>
    </xf>
    <xf numFmtId="0" fontId="10" fillId="0" borderId="57" xfId="0" applyFont="1" applyFill="1" applyBorder="1" applyAlignment="1">
      <alignment horizontal="right" vertical="center"/>
    </xf>
    <xf numFmtId="177" fontId="10" fillId="0" borderId="58" xfId="0" applyNumberFormat="1" applyFont="1" applyFill="1" applyBorder="1">
      <alignment vertical="center"/>
    </xf>
    <xf numFmtId="177" fontId="10" fillId="0" borderId="57" xfId="0" applyNumberFormat="1" applyFont="1" applyFill="1" applyBorder="1">
      <alignment vertical="center"/>
    </xf>
    <xf numFmtId="178" fontId="10" fillId="0" borderId="52" xfId="0" applyNumberFormat="1" applyFont="1" applyFill="1" applyBorder="1" applyAlignment="1">
      <alignment horizontal="right" vertical="center"/>
    </xf>
    <xf numFmtId="0" fontId="10" fillId="0" borderId="51" xfId="0" applyFont="1" applyFill="1" applyBorder="1" applyAlignment="1">
      <alignment horizontal="right" vertical="center"/>
    </xf>
    <xf numFmtId="1" fontId="10" fillId="0" borderId="57" xfId="0" applyNumberFormat="1" applyFont="1" applyFill="1" applyBorder="1" applyAlignment="1">
      <alignment horizontal="right" vertical="center"/>
    </xf>
    <xf numFmtId="1" fontId="10" fillId="0" borderId="52" xfId="0" applyNumberFormat="1" applyFont="1" applyFill="1" applyBorder="1" applyAlignment="1">
      <alignment horizontal="right" vertical="center"/>
    </xf>
    <xf numFmtId="0" fontId="11" fillId="0" borderId="52" xfId="0" applyFont="1" applyFill="1" applyBorder="1">
      <alignment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44" xfId="0" applyFont="1" applyFill="1" applyBorder="1">
      <alignment vertical="center"/>
    </xf>
    <xf numFmtId="0" fontId="11" fillId="0" borderId="51" xfId="0" applyFont="1" applyBorder="1">
      <alignment vertical="center"/>
    </xf>
    <xf numFmtId="0" fontId="11" fillId="0" borderId="52" xfId="0" applyFont="1" applyBorder="1">
      <alignment vertical="center"/>
    </xf>
    <xf numFmtId="0" fontId="14" fillId="0" borderId="34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>
      <alignment vertical="center"/>
    </xf>
    <xf numFmtId="0" fontId="14" fillId="0" borderId="41" xfId="0" applyFont="1" applyBorder="1" applyAlignment="1">
      <alignment horizontal="right" vertical="center"/>
    </xf>
    <xf numFmtId="177" fontId="14" fillId="0" borderId="43" xfId="0" applyNumberFormat="1" applyFont="1" applyBorder="1">
      <alignment vertical="center"/>
    </xf>
    <xf numFmtId="177" fontId="14" fillId="0" borderId="41" xfId="0" applyNumberFormat="1" applyFont="1" applyBorder="1">
      <alignment vertical="center"/>
    </xf>
    <xf numFmtId="178" fontId="14" fillId="0" borderId="42" xfId="0" applyNumberFormat="1" applyFont="1" applyBorder="1" applyAlignment="1">
      <alignment horizontal="right" vertical="center"/>
    </xf>
    <xf numFmtId="0" fontId="14" fillId="0" borderId="40" xfId="0" applyFont="1" applyBorder="1" applyAlignment="1">
      <alignment horizontal="right" vertical="center"/>
    </xf>
    <xf numFmtId="1" fontId="14" fillId="0" borderId="41" xfId="0" applyNumberFormat="1" applyFont="1" applyBorder="1" applyAlignment="1">
      <alignment horizontal="right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>
      <alignment vertical="center"/>
    </xf>
    <xf numFmtId="0" fontId="14" fillId="0" borderId="17" xfId="0" applyFont="1" applyBorder="1" applyAlignment="1">
      <alignment horizontal="right" vertical="center"/>
    </xf>
    <xf numFmtId="177" fontId="14" fillId="0" borderId="30" xfId="0" applyNumberFormat="1" applyFont="1" applyBorder="1">
      <alignment vertical="center"/>
    </xf>
    <xf numFmtId="177" fontId="14" fillId="0" borderId="17" xfId="0" applyNumberFormat="1" applyFont="1" applyBorder="1">
      <alignment vertical="center"/>
    </xf>
    <xf numFmtId="178" fontId="14" fillId="0" borderId="18" xfId="0" applyNumberFormat="1" applyFont="1" applyBorder="1" applyAlignment="1">
      <alignment horizontal="right" vertical="center"/>
    </xf>
    <xf numFmtId="0" fontId="14" fillId="0" borderId="16" xfId="0" applyFont="1" applyBorder="1" applyAlignment="1">
      <alignment horizontal="right" vertical="center"/>
    </xf>
    <xf numFmtId="1" fontId="14" fillId="0" borderId="17" xfId="0" applyNumberFormat="1" applyFont="1" applyBorder="1" applyAlignment="1">
      <alignment horizontal="right" vertical="center"/>
    </xf>
    <xf numFmtId="0" fontId="14" fillId="0" borderId="6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CE026-BAE4-4DF3-B008-83A88992EE0D}">
  <sheetPr>
    <pageSetUpPr fitToPage="1"/>
  </sheetPr>
  <dimension ref="A1:U54"/>
  <sheetViews>
    <sheetView showGridLines="0" tabSelected="1" zoomScale="115" zoomScaleNormal="115" zoomScaleSheetLayoutView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6" sqref="I6"/>
    </sheetView>
  </sheetViews>
  <sheetFormatPr defaultColWidth="9" defaultRowHeight="13.2" x14ac:dyDescent="0.2"/>
  <cols>
    <col min="1" max="1" width="0.88671875" style="1" customWidth="1"/>
    <col min="2" max="2" width="10.6640625" style="1" customWidth="1"/>
    <col min="3" max="3" width="13.6640625" style="1" customWidth="1"/>
    <col min="4" max="4" width="4.6640625" style="1" customWidth="1"/>
    <col min="5" max="5" width="9" style="1"/>
    <col min="6" max="7" width="9.6640625" style="1" customWidth="1"/>
    <col min="8" max="8" width="9" style="1"/>
    <col min="9" max="11" width="9.6640625" style="1" customWidth="1"/>
    <col min="12" max="12" width="7.6640625" style="1" customWidth="1"/>
    <col min="13" max="13" width="6.6640625" style="1" customWidth="1"/>
    <col min="14" max="14" width="13.21875" style="1" bestFit="1" customWidth="1"/>
    <col min="15" max="15" width="21.6640625" style="1" customWidth="1"/>
    <col min="16" max="16" width="25.77734375" style="1" customWidth="1"/>
    <col min="17" max="17" width="0.88671875" style="1" customWidth="1"/>
    <col min="18" max="16384" width="9" style="1"/>
  </cols>
  <sheetData>
    <row r="1" spans="1:21" ht="15" customHeight="1" x14ac:dyDescent="0.2">
      <c r="A1" s="217" t="s">
        <v>220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</row>
    <row r="2" spans="1:21" ht="1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84"/>
      <c r="P2" s="84" t="s">
        <v>231</v>
      </c>
    </row>
    <row r="3" spans="1:21" ht="18" customHeight="1" x14ac:dyDescent="0.2">
      <c r="A3" s="3"/>
      <c r="B3" s="218" t="s">
        <v>107</v>
      </c>
      <c r="C3" s="221" t="s">
        <v>47</v>
      </c>
      <c r="D3" s="224" t="s">
        <v>51</v>
      </c>
      <c r="E3" s="227" t="s">
        <v>50</v>
      </c>
      <c r="F3" s="228"/>
      <c r="G3" s="228"/>
      <c r="H3" s="229"/>
      <c r="I3" s="230" t="s">
        <v>55</v>
      </c>
      <c r="J3" s="231"/>
      <c r="K3" s="231"/>
      <c r="L3" s="232"/>
      <c r="M3" s="233" t="s">
        <v>41</v>
      </c>
      <c r="N3" s="234"/>
      <c r="O3" s="202" t="s">
        <v>225</v>
      </c>
      <c r="P3" s="205" t="s">
        <v>223</v>
      </c>
    </row>
    <row r="4" spans="1:21" s="2" customFormat="1" ht="15" customHeight="1" x14ac:dyDescent="0.2">
      <c r="A4" s="4"/>
      <c r="B4" s="219"/>
      <c r="C4" s="222"/>
      <c r="D4" s="225"/>
      <c r="E4" s="235" t="s">
        <v>11</v>
      </c>
      <c r="F4" s="237" t="s">
        <v>58</v>
      </c>
      <c r="G4" s="208" t="s">
        <v>59</v>
      </c>
      <c r="H4" s="210" t="s">
        <v>57</v>
      </c>
      <c r="I4" s="212" t="s">
        <v>48</v>
      </c>
      <c r="J4" s="208" t="s">
        <v>230</v>
      </c>
      <c r="K4" s="210" t="s">
        <v>222</v>
      </c>
      <c r="L4" s="215" t="s">
        <v>136</v>
      </c>
      <c r="M4" s="212" t="s">
        <v>54</v>
      </c>
      <c r="N4" s="210" t="s">
        <v>49</v>
      </c>
      <c r="O4" s="203"/>
      <c r="P4" s="206"/>
    </row>
    <row r="5" spans="1:21" s="2" customFormat="1" ht="24" customHeight="1" x14ac:dyDescent="0.2">
      <c r="A5" s="4"/>
      <c r="B5" s="220"/>
      <c r="C5" s="223"/>
      <c r="D5" s="226"/>
      <c r="E5" s="236"/>
      <c r="F5" s="238"/>
      <c r="G5" s="209"/>
      <c r="H5" s="211"/>
      <c r="I5" s="213"/>
      <c r="J5" s="209"/>
      <c r="K5" s="214"/>
      <c r="L5" s="216"/>
      <c r="M5" s="213"/>
      <c r="N5" s="214"/>
      <c r="O5" s="204"/>
      <c r="P5" s="207"/>
    </row>
    <row r="6" spans="1:21" ht="21" customHeight="1" x14ac:dyDescent="0.2">
      <c r="A6" s="3"/>
      <c r="B6" s="5" t="s">
        <v>0</v>
      </c>
      <c r="C6" s="6" t="s">
        <v>42</v>
      </c>
      <c r="D6" s="7">
        <v>10</v>
      </c>
      <c r="E6" s="6" t="s">
        <v>10</v>
      </c>
      <c r="F6" s="156">
        <v>7.0999999999999994E-2</v>
      </c>
      <c r="G6" s="9">
        <v>0.10100000000000001</v>
      </c>
      <c r="H6" s="56">
        <v>1.422535211267606</v>
      </c>
      <c r="I6" s="8" t="s">
        <v>14</v>
      </c>
      <c r="J6" s="10" t="s">
        <v>15</v>
      </c>
      <c r="K6" s="11" t="s">
        <v>16</v>
      </c>
      <c r="L6" s="175" t="s">
        <v>137</v>
      </c>
      <c r="M6" s="12" t="s">
        <v>17</v>
      </c>
      <c r="N6" s="103" t="s">
        <v>115</v>
      </c>
      <c r="O6" s="181" t="s">
        <v>53</v>
      </c>
      <c r="P6" s="104" t="s">
        <v>142</v>
      </c>
      <c r="R6" s="1" t="str">
        <f>MID(I6,5,4)</f>
        <v/>
      </c>
      <c r="S6" s="1" t="str">
        <f>MID(I6,10,4)</f>
        <v/>
      </c>
      <c r="T6" s="1" t="str">
        <f>MID(I6,15,3)</f>
        <v/>
      </c>
      <c r="U6" s="1" t="str">
        <f>MID(I6,18,7)</f>
        <v/>
      </c>
    </row>
    <row r="7" spans="1:21" ht="21" customHeight="1" x14ac:dyDescent="0.2">
      <c r="A7" s="3"/>
      <c r="B7" s="13" t="s">
        <v>235</v>
      </c>
      <c r="C7" s="14" t="s">
        <v>43</v>
      </c>
      <c r="D7" s="15">
        <v>9</v>
      </c>
      <c r="E7" s="14" t="s">
        <v>10</v>
      </c>
      <c r="F7" s="157">
        <v>8.4000000000000005E-2</v>
      </c>
      <c r="G7" s="17">
        <v>0.13500000000000001</v>
      </c>
      <c r="H7" s="57">
        <v>1.6071428571428572</v>
      </c>
      <c r="I7" s="16" t="s">
        <v>14</v>
      </c>
      <c r="J7" s="18" t="s">
        <v>18</v>
      </c>
      <c r="K7" s="19" t="s">
        <v>16</v>
      </c>
      <c r="L7" s="176" t="s">
        <v>138</v>
      </c>
      <c r="M7" s="20" t="s">
        <v>17</v>
      </c>
      <c r="N7" s="108" t="s">
        <v>115</v>
      </c>
      <c r="O7" s="182" t="s">
        <v>88</v>
      </c>
      <c r="P7" s="109" t="s">
        <v>133</v>
      </c>
      <c r="R7" s="1" t="str">
        <f t="shared" ref="R7:R26" si="0">MID(I7,5,4)</f>
        <v/>
      </c>
      <c r="S7" s="1" t="str">
        <f t="shared" ref="S7:S27" si="1">MID(I7,10,4)</f>
        <v/>
      </c>
      <c r="T7" s="1" t="str">
        <f t="shared" ref="T7:T27" si="2">MID(I7,15,3)</f>
        <v/>
      </c>
      <c r="U7" s="1" t="str">
        <f t="shared" ref="U7:U27" si="3">MID(I7,18,7)</f>
        <v/>
      </c>
    </row>
    <row r="8" spans="1:21" ht="21" customHeight="1" x14ac:dyDescent="0.2">
      <c r="A8" s="3"/>
      <c r="B8" s="13" t="s">
        <v>236</v>
      </c>
      <c r="C8" s="14" t="s">
        <v>44</v>
      </c>
      <c r="D8" s="15">
        <v>11</v>
      </c>
      <c r="E8" s="14" t="s">
        <v>10</v>
      </c>
      <c r="F8" s="157">
        <v>6.5000000000000002E-2</v>
      </c>
      <c r="G8" s="17">
        <v>0.106</v>
      </c>
      <c r="H8" s="57">
        <v>1.6307692307692307</v>
      </c>
      <c r="I8" s="16" t="s">
        <v>14</v>
      </c>
      <c r="J8" s="18" t="s">
        <v>19</v>
      </c>
      <c r="K8" s="19" t="s">
        <v>16</v>
      </c>
      <c r="L8" s="176" t="s">
        <v>138</v>
      </c>
      <c r="M8" s="20" t="s">
        <v>17</v>
      </c>
      <c r="N8" s="108" t="s">
        <v>115</v>
      </c>
      <c r="O8" s="182" t="s">
        <v>88</v>
      </c>
      <c r="P8" s="109" t="s">
        <v>133</v>
      </c>
      <c r="R8" s="1" t="str">
        <f t="shared" si="0"/>
        <v/>
      </c>
      <c r="S8" s="1" t="str">
        <f t="shared" si="1"/>
        <v/>
      </c>
      <c r="T8" s="1" t="str">
        <f t="shared" si="2"/>
        <v/>
      </c>
      <c r="U8" s="1" t="str">
        <f t="shared" si="3"/>
        <v/>
      </c>
    </row>
    <row r="9" spans="1:21" ht="21" customHeight="1" x14ac:dyDescent="0.2">
      <c r="A9" s="3"/>
      <c r="B9" s="13" t="s">
        <v>237</v>
      </c>
      <c r="C9" s="14" t="s">
        <v>45</v>
      </c>
      <c r="D9" s="15">
        <v>10</v>
      </c>
      <c r="E9" s="14" t="s">
        <v>10</v>
      </c>
      <c r="F9" s="157">
        <v>6.9000000000000006E-2</v>
      </c>
      <c r="G9" s="17">
        <v>0.113</v>
      </c>
      <c r="H9" s="57">
        <v>1.6376811594202898</v>
      </c>
      <c r="I9" s="16" t="s">
        <v>14</v>
      </c>
      <c r="J9" s="18" t="s">
        <v>20</v>
      </c>
      <c r="K9" s="19" t="s">
        <v>16</v>
      </c>
      <c r="L9" s="176" t="s">
        <v>137</v>
      </c>
      <c r="M9" s="20" t="s">
        <v>17</v>
      </c>
      <c r="N9" s="108" t="s">
        <v>115</v>
      </c>
      <c r="O9" s="182" t="s">
        <v>125</v>
      </c>
      <c r="P9" s="109"/>
      <c r="R9" s="1" t="str">
        <f t="shared" si="0"/>
        <v/>
      </c>
      <c r="S9" s="1" t="str">
        <f t="shared" si="1"/>
        <v/>
      </c>
      <c r="T9" s="1" t="str">
        <f t="shared" si="2"/>
        <v/>
      </c>
      <c r="U9" s="1" t="str">
        <f t="shared" si="3"/>
        <v/>
      </c>
    </row>
    <row r="10" spans="1:21" ht="21" customHeight="1" x14ac:dyDescent="0.2">
      <c r="A10" s="3"/>
      <c r="B10" s="13" t="s">
        <v>238</v>
      </c>
      <c r="C10" s="14" t="s">
        <v>46</v>
      </c>
      <c r="D10" s="15">
        <v>8</v>
      </c>
      <c r="E10" s="14" t="s">
        <v>10</v>
      </c>
      <c r="F10" s="157">
        <v>6.9000000000000006E-2</v>
      </c>
      <c r="G10" s="17">
        <v>0.127</v>
      </c>
      <c r="H10" s="57">
        <v>1.8405797101449275</v>
      </c>
      <c r="I10" s="16" t="s">
        <v>14</v>
      </c>
      <c r="J10" s="18" t="s">
        <v>21</v>
      </c>
      <c r="K10" s="19" t="s">
        <v>16</v>
      </c>
      <c r="L10" s="176" t="s">
        <v>138</v>
      </c>
      <c r="M10" s="20" t="s">
        <v>17</v>
      </c>
      <c r="N10" s="108" t="s">
        <v>115</v>
      </c>
      <c r="O10" s="182" t="s">
        <v>88</v>
      </c>
      <c r="P10" s="109" t="s">
        <v>133</v>
      </c>
      <c r="R10" s="1" t="str">
        <f t="shared" si="0"/>
        <v/>
      </c>
      <c r="S10" s="1" t="str">
        <f t="shared" si="1"/>
        <v/>
      </c>
      <c r="T10" s="1" t="str">
        <f t="shared" si="2"/>
        <v/>
      </c>
      <c r="U10" s="1" t="str">
        <f t="shared" si="3"/>
        <v/>
      </c>
    </row>
    <row r="11" spans="1:21" ht="21" customHeight="1" x14ac:dyDescent="0.2">
      <c r="A11" s="3"/>
      <c r="B11" s="13" t="s">
        <v>239</v>
      </c>
      <c r="C11" s="14" t="s">
        <v>1</v>
      </c>
      <c r="D11" s="15">
        <v>2</v>
      </c>
      <c r="E11" s="14" t="s">
        <v>12</v>
      </c>
      <c r="F11" s="157">
        <v>1.7000000000000001E-2</v>
      </c>
      <c r="G11" s="17">
        <v>2.5000000000000001E-2</v>
      </c>
      <c r="H11" s="57">
        <v>1.4705882352941175</v>
      </c>
      <c r="I11" s="16" t="s">
        <v>22</v>
      </c>
      <c r="J11" s="18" t="s">
        <v>23</v>
      </c>
      <c r="K11" s="19" t="s">
        <v>24</v>
      </c>
      <c r="L11" s="176" t="s">
        <v>137</v>
      </c>
      <c r="M11" s="20" t="s">
        <v>25</v>
      </c>
      <c r="N11" s="108" t="s">
        <v>221</v>
      </c>
      <c r="O11" s="182"/>
      <c r="P11" s="109"/>
      <c r="R11" s="1" t="str">
        <f t="shared" si="0"/>
        <v/>
      </c>
      <c r="S11" s="1" t="str">
        <f t="shared" si="1"/>
        <v/>
      </c>
      <c r="T11" s="1" t="str">
        <f t="shared" si="2"/>
        <v/>
      </c>
      <c r="U11" s="1" t="str">
        <f t="shared" si="3"/>
        <v/>
      </c>
    </row>
    <row r="12" spans="1:21" ht="21" customHeight="1" x14ac:dyDescent="0.2">
      <c r="A12" s="3"/>
      <c r="B12" s="13" t="s">
        <v>240</v>
      </c>
      <c r="C12" s="14" t="s">
        <v>2</v>
      </c>
      <c r="D12" s="15">
        <v>2</v>
      </c>
      <c r="E12" s="14" t="s">
        <v>12</v>
      </c>
      <c r="F12" s="157">
        <v>1.7000000000000001E-2</v>
      </c>
      <c r="G12" s="17">
        <v>2.7E-2</v>
      </c>
      <c r="H12" s="57">
        <v>1.588235294117647</v>
      </c>
      <c r="I12" s="16" t="s">
        <v>22</v>
      </c>
      <c r="J12" s="18" t="s">
        <v>26</v>
      </c>
      <c r="K12" s="19" t="s">
        <v>24</v>
      </c>
      <c r="L12" s="176" t="s">
        <v>139</v>
      </c>
      <c r="M12" s="20" t="s">
        <v>27</v>
      </c>
      <c r="N12" s="108" t="s">
        <v>116</v>
      </c>
      <c r="O12" s="182" t="s">
        <v>90</v>
      </c>
      <c r="P12" s="109"/>
      <c r="R12" s="1" t="str">
        <f t="shared" si="0"/>
        <v/>
      </c>
      <c r="S12" s="1" t="str">
        <f t="shared" si="1"/>
        <v/>
      </c>
      <c r="T12" s="1" t="str">
        <f t="shared" si="2"/>
        <v/>
      </c>
      <c r="U12" s="1" t="str">
        <f t="shared" si="3"/>
        <v/>
      </c>
    </row>
    <row r="13" spans="1:21" ht="21" customHeight="1" x14ac:dyDescent="0.2">
      <c r="A13" s="3"/>
      <c r="B13" s="13" t="s">
        <v>241</v>
      </c>
      <c r="C13" s="14" t="s">
        <v>3</v>
      </c>
      <c r="D13" s="15">
        <v>2</v>
      </c>
      <c r="E13" s="14" t="s">
        <v>12</v>
      </c>
      <c r="F13" s="157">
        <v>1.7000000000000001E-2</v>
      </c>
      <c r="G13" s="17">
        <v>2.5999999999999999E-2</v>
      </c>
      <c r="H13" s="57">
        <v>1.5294117647058822</v>
      </c>
      <c r="I13" s="16" t="s">
        <v>22</v>
      </c>
      <c r="J13" s="18" t="s">
        <v>28</v>
      </c>
      <c r="K13" s="19" t="s">
        <v>24</v>
      </c>
      <c r="L13" s="176" t="s">
        <v>137</v>
      </c>
      <c r="M13" s="20" t="s">
        <v>25</v>
      </c>
      <c r="N13" s="108" t="s">
        <v>116</v>
      </c>
      <c r="O13" s="182" t="s">
        <v>90</v>
      </c>
      <c r="P13" s="109"/>
      <c r="R13" s="1" t="str">
        <f t="shared" si="0"/>
        <v/>
      </c>
      <c r="S13" s="1" t="str">
        <f t="shared" si="1"/>
        <v/>
      </c>
      <c r="T13" s="1" t="str">
        <f t="shared" si="2"/>
        <v/>
      </c>
      <c r="U13" s="1" t="str">
        <f t="shared" si="3"/>
        <v/>
      </c>
    </row>
    <row r="14" spans="1:21" ht="21" customHeight="1" x14ac:dyDescent="0.2">
      <c r="A14" s="3"/>
      <c r="B14" s="13" t="s">
        <v>242</v>
      </c>
      <c r="C14" s="14" t="s">
        <v>4</v>
      </c>
      <c r="D14" s="15">
        <v>2</v>
      </c>
      <c r="E14" s="14" t="s">
        <v>12</v>
      </c>
      <c r="F14" s="157">
        <v>1.7000000000000001E-2</v>
      </c>
      <c r="G14" s="17">
        <v>3.3000000000000002E-2</v>
      </c>
      <c r="H14" s="57">
        <v>1.9411764705882353</v>
      </c>
      <c r="I14" s="16" t="s">
        <v>22</v>
      </c>
      <c r="J14" s="18" t="s">
        <v>29</v>
      </c>
      <c r="K14" s="19" t="s">
        <v>24</v>
      </c>
      <c r="L14" s="176" t="s">
        <v>139</v>
      </c>
      <c r="M14" s="20" t="s">
        <v>25</v>
      </c>
      <c r="N14" s="108" t="s">
        <v>116</v>
      </c>
      <c r="O14" s="182" t="s">
        <v>90</v>
      </c>
      <c r="P14" s="109"/>
      <c r="R14" s="1" t="str">
        <f t="shared" si="0"/>
        <v/>
      </c>
      <c r="S14" s="1" t="str">
        <f t="shared" si="1"/>
        <v/>
      </c>
      <c r="T14" s="1" t="str">
        <f t="shared" si="2"/>
        <v/>
      </c>
      <c r="U14" s="1" t="str">
        <f t="shared" si="3"/>
        <v/>
      </c>
    </row>
    <row r="15" spans="1:21" ht="21" customHeight="1" x14ac:dyDescent="0.2">
      <c r="A15" s="3"/>
      <c r="B15" s="13" t="s">
        <v>243</v>
      </c>
      <c r="C15" s="14" t="s">
        <v>5</v>
      </c>
      <c r="D15" s="15">
        <v>1</v>
      </c>
      <c r="E15" s="14" t="s">
        <v>13</v>
      </c>
      <c r="F15" s="157">
        <v>8.5000000000000006E-3</v>
      </c>
      <c r="G15" s="17">
        <v>1.7000000000000001E-2</v>
      </c>
      <c r="H15" s="57">
        <v>2</v>
      </c>
      <c r="I15" s="16" t="s">
        <v>22</v>
      </c>
      <c r="J15" s="18" t="s">
        <v>30</v>
      </c>
      <c r="K15" s="19" t="s">
        <v>31</v>
      </c>
      <c r="L15" s="176" t="s">
        <v>138</v>
      </c>
      <c r="M15" s="20" t="s">
        <v>32</v>
      </c>
      <c r="N15" s="108" t="s">
        <v>116</v>
      </c>
      <c r="O15" s="182" t="s">
        <v>90</v>
      </c>
      <c r="P15" s="109"/>
      <c r="R15" s="1" t="str">
        <f t="shared" si="0"/>
        <v/>
      </c>
      <c r="S15" s="1" t="str">
        <f t="shared" si="1"/>
        <v/>
      </c>
      <c r="T15" s="1" t="str">
        <f t="shared" si="2"/>
        <v/>
      </c>
      <c r="U15" s="1" t="str">
        <f t="shared" si="3"/>
        <v/>
      </c>
    </row>
    <row r="16" spans="1:21" ht="21" customHeight="1" x14ac:dyDescent="0.2">
      <c r="A16" s="3"/>
      <c r="B16" s="13" t="s">
        <v>244</v>
      </c>
      <c r="C16" s="14" t="s">
        <v>6</v>
      </c>
      <c r="D16" s="15">
        <v>1</v>
      </c>
      <c r="E16" s="14" t="s">
        <v>13</v>
      </c>
      <c r="F16" s="157">
        <v>8.5000000000000006E-3</v>
      </c>
      <c r="G16" s="17">
        <v>2.1999999999999999E-2</v>
      </c>
      <c r="H16" s="57">
        <v>2.5882352941176467</v>
      </c>
      <c r="I16" s="16" t="s">
        <v>22</v>
      </c>
      <c r="J16" s="18" t="s">
        <v>33</v>
      </c>
      <c r="K16" s="19" t="s">
        <v>31</v>
      </c>
      <c r="L16" s="176" t="s">
        <v>137</v>
      </c>
      <c r="M16" s="20" t="s">
        <v>34</v>
      </c>
      <c r="N16" s="108" t="s">
        <v>116</v>
      </c>
      <c r="O16" s="182" t="s">
        <v>90</v>
      </c>
      <c r="P16" s="109"/>
      <c r="R16" s="1" t="str">
        <f t="shared" si="0"/>
        <v/>
      </c>
      <c r="S16" s="1" t="str">
        <f t="shared" si="1"/>
        <v/>
      </c>
      <c r="T16" s="1" t="str">
        <f t="shared" si="2"/>
        <v/>
      </c>
      <c r="U16" s="1" t="str">
        <f t="shared" si="3"/>
        <v/>
      </c>
    </row>
    <row r="17" spans="1:21" ht="21" customHeight="1" x14ac:dyDescent="0.2">
      <c r="A17" s="3"/>
      <c r="B17" s="13" t="s">
        <v>245</v>
      </c>
      <c r="C17" s="14" t="s">
        <v>7</v>
      </c>
      <c r="D17" s="15">
        <v>1</v>
      </c>
      <c r="E17" s="14" t="s">
        <v>13</v>
      </c>
      <c r="F17" s="157">
        <v>8.5000000000000006E-3</v>
      </c>
      <c r="G17" s="17">
        <v>1.6E-2</v>
      </c>
      <c r="H17" s="57">
        <v>1.8823529411764706</v>
      </c>
      <c r="I17" s="16" t="s">
        <v>22</v>
      </c>
      <c r="J17" s="18" t="s">
        <v>35</v>
      </c>
      <c r="K17" s="19" t="s">
        <v>31</v>
      </c>
      <c r="L17" s="176" t="s">
        <v>137</v>
      </c>
      <c r="M17" s="20" t="s">
        <v>36</v>
      </c>
      <c r="N17" s="108" t="s">
        <v>116</v>
      </c>
      <c r="O17" s="182"/>
      <c r="P17" s="109"/>
      <c r="R17" s="1" t="str">
        <f t="shared" si="0"/>
        <v/>
      </c>
      <c r="S17" s="1" t="str">
        <f t="shared" si="1"/>
        <v/>
      </c>
      <c r="T17" s="1" t="str">
        <f t="shared" si="2"/>
        <v/>
      </c>
      <c r="U17" s="1" t="str">
        <f t="shared" si="3"/>
        <v/>
      </c>
    </row>
    <row r="18" spans="1:21" ht="21" customHeight="1" x14ac:dyDescent="0.2">
      <c r="A18" s="3"/>
      <c r="B18" s="13" t="s">
        <v>246</v>
      </c>
      <c r="C18" s="14" t="s">
        <v>8</v>
      </c>
      <c r="D18" s="15">
        <v>1</v>
      </c>
      <c r="E18" s="14" t="s">
        <v>13</v>
      </c>
      <c r="F18" s="157">
        <v>8.5000000000000006E-3</v>
      </c>
      <c r="G18" s="17">
        <v>1.2999999999999999E-2</v>
      </c>
      <c r="H18" s="57">
        <v>1.5294117647058822</v>
      </c>
      <c r="I18" s="16" t="s">
        <v>22</v>
      </c>
      <c r="J18" s="18" t="s">
        <v>37</v>
      </c>
      <c r="K18" s="19" t="s">
        <v>31</v>
      </c>
      <c r="L18" s="176" t="s">
        <v>137</v>
      </c>
      <c r="M18" s="20" t="s">
        <v>38</v>
      </c>
      <c r="N18" s="108" t="s">
        <v>116</v>
      </c>
      <c r="O18" s="182" t="s">
        <v>90</v>
      </c>
      <c r="P18" s="109"/>
      <c r="R18" s="1" t="str">
        <f t="shared" si="0"/>
        <v/>
      </c>
      <c r="S18" s="1" t="str">
        <f t="shared" si="1"/>
        <v/>
      </c>
      <c r="T18" s="1" t="str">
        <f t="shared" si="2"/>
        <v/>
      </c>
      <c r="U18" s="1" t="str">
        <f t="shared" si="3"/>
        <v/>
      </c>
    </row>
    <row r="19" spans="1:21" ht="21" customHeight="1" x14ac:dyDescent="0.2">
      <c r="A19" s="3"/>
      <c r="B19" s="21" t="s">
        <v>247</v>
      </c>
      <c r="C19" s="22" t="s">
        <v>9</v>
      </c>
      <c r="D19" s="23">
        <v>2</v>
      </c>
      <c r="E19" s="22" t="s">
        <v>13</v>
      </c>
      <c r="F19" s="158">
        <v>8.5000000000000006E-3</v>
      </c>
      <c r="G19" s="25">
        <v>1.2999999999999999E-2</v>
      </c>
      <c r="H19" s="55">
        <v>1.5294117647058822</v>
      </c>
      <c r="I19" s="24" t="s">
        <v>22</v>
      </c>
      <c r="J19" s="26" t="s">
        <v>39</v>
      </c>
      <c r="K19" s="27" t="s">
        <v>31</v>
      </c>
      <c r="L19" s="177" t="s">
        <v>137</v>
      </c>
      <c r="M19" s="28" t="s">
        <v>40</v>
      </c>
      <c r="N19" s="113" t="s">
        <v>116</v>
      </c>
      <c r="O19" s="183"/>
      <c r="P19" s="114"/>
      <c r="R19" s="1" t="str">
        <f t="shared" si="0"/>
        <v/>
      </c>
      <c r="S19" s="1" t="str">
        <f t="shared" si="1"/>
        <v/>
      </c>
      <c r="T19" s="1" t="str">
        <f t="shared" si="2"/>
        <v/>
      </c>
      <c r="U19" s="1" t="str">
        <f t="shared" si="3"/>
        <v/>
      </c>
    </row>
    <row r="20" spans="1:21" ht="21" customHeight="1" x14ac:dyDescent="0.2">
      <c r="A20" s="3"/>
      <c r="B20" s="5" t="s">
        <v>248</v>
      </c>
      <c r="C20" s="6" t="s">
        <v>64</v>
      </c>
      <c r="D20" s="7">
        <v>2</v>
      </c>
      <c r="E20" s="30" t="s">
        <v>12</v>
      </c>
      <c r="F20" s="152">
        <v>1.7000000000000001E-2</v>
      </c>
      <c r="G20" s="31">
        <v>2.8000000000000001E-2</v>
      </c>
      <c r="H20" s="56">
        <v>1.6470588235294117</v>
      </c>
      <c r="I20" s="71" t="s">
        <v>111</v>
      </c>
      <c r="J20" s="33">
        <v>2619</v>
      </c>
      <c r="K20" s="34">
        <v>2429</v>
      </c>
      <c r="L20" s="175" t="s">
        <v>138</v>
      </c>
      <c r="M20" s="43">
        <v>2.5</v>
      </c>
      <c r="N20" s="103" t="s">
        <v>116</v>
      </c>
      <c r="O20" s="181"/>
      <c r="P20" s="104"/>
      <c r="R20" s="1" t="str">
        <f t="shared" si="0"/>
        <v/>
      </c>
      <c r="S20" s="1" t="str">
        <f t="shared" si="1"/>
        <v/>
      </c>
      <c r="T20" s="1" t="str">
        <f t="shared" si="2"/>
        <v/>
      </c>
      <c r="U20" s="1" t="str">
        <f t="shared" si="3"/>
        <v/>
      </c>
    </row>
    <row r="21" spans="1:21" ht="21" customHeight="1" x14ac:dyDescent="0.2">
      <c r="A21" s="3"/>
      <c r="B21" s="13" t="s">
        <v>249</v>
      </c>
      <c r="C21" s="14" t="s">
        <v>65</v>
      </c>
      <c r="D21" s="15">
        <v>1</v>
      </c>
      <c r="E21" s="35" t="s">
        <v>12</v>
      </c>
      <c r="F21" s="153">
        <v>1.7000000000000001E-2</v>
      </c>
      <c r="G21" s="37">
        <v>2.7E-2</v>
      </c>
      <c r="H21" s="57">
        <v>1.588235294117647</v>
      </c>
      <c r="I21" s="38" t="s">
        <v>111</v>
      </c>
      <c r="J21" s="39">
        <v>2491</v>
      </c>
      <c r="K21" s="40">
        <v>2429</v>
      </c>
      <c r="L21" s="176" t="s">
        <v>138</v>
      </c>
      <c r="M21" s="44">
        <v>3</v>
      </c>
      <c r="N21" s="108" t="s">
        <v>116</v>
      </c>
      <c r="O21" s="182" t="s">
        <v>90</v>
      </c>
      <c r="P21" s="109" t="s">
        <v>140</v>
      </c>
      <c r="R21" s="1" t="str">
        <f t="shared" si="0"/>
        <v/>
      </c>
      <c r="S21" s="1" t="str">
        <f t="shared" si="1"/>
        <v/>
      </c>
      <c r="T21" s="1" t="str">
        <f t="shared" si="2"/>
        <v/>
      </c>
      <c r="U21" s="1" t="str">
        <f t="shared" si="3"/>
        <v/>
      </c>
    </row>
    <row r="22" spans="1:21" ht="21" customHeight="1" x14ac:dyDescent="0.2">
      <c r="A22" s="3"/>
      <c r="B22" s="13" t="s">
        <v>250</v>
      </c>
      <c r="C22" s="14" t="s">
        <v>66</v>
      </c>
      <c r="D22" s="15">
        <v>2</v>
      </c>
      <c r="E22" s="35" t="s">
        <v>12</v>
      </c>
      <c r="F22" s="153">
        <v>1.7000000000000001E-2</v>
      </c>
      <c r="G22" s="37">
        <v>2.8000000000000001E-2</v>
      </c>
      <c r="H22" s="57">
        <v>1.6470588235294117</v>
      </c>
      <c r="I22" s="38" t="s">
        <v>111</v>
      </c>
      <c r="J22" s="39">
        <v>2599</v>
      </c>
      <c r="K22" s="40">
        <v>2429</v>
      </c>
      <c r="L22" s="176" t="s">
        <v>138</v>
      </c>
      <c r="M22" s="44">
        <v>3.2</v>
      </c>
      <c r="N22" s="108" t="s">
        <v>116</v>
      </c>
      <c r="O22" s="182" t="s">
        <v>90</v>
      </c>
      <c r="P22" s="109" t="s">
        <v>141</v>
      </c>
      <c r="R22" s="1" t="str">
        <f t="shared" si="0"/>
        <v/>
      </c>
      <c r="S22" s="1" t="str">
        <f t="shared" si="1"/>
        <v/>
      </c>
      <c r="T22" s="1" t="str">
        <f t="shared" si="2"/>
        <v/>
      </c>
      <c r="U22" s="1" t="str">
        <f t="shared" si="3"/>
        <v/>
      </c>
    </row>
    <row r="23" spans="1:21" ht="21" customHeight="1" x14ac:dyDescent="0.2">
      <c r="A23" s="3"/>
      <c r="B23" s="13" t="s">
        <v>251</v>
      </c>
      <c r="C23" s="14" t="s">
        <v>67</v>
      </c>
      <c r="D23" s="15">
        <v>1</v>
      </c>
      <c r="E23" s="35" t="s">
        <v>69</v>
      </c>
      <c r="F23" s="153">
        <v>0.01</v>
      </c>
      <c r="G23" s="37">
        <v>2.8000000000000001E-2</v>
      </c>
      <c r="H23" s="57">
        <v>2.8</v>
      </c>
      <c r="I23" s="38" t="s">
        <v>111</v>
      </c>
      <c r="J23" s="39">
        <v>2685</v>
      </c>
      <c r="K23" s="40">
        <v>2429</v>
      </c>
      <c r="L23" s="176" t="s">
        <v>137</v>
      </c>
      <c r="M23" s="44">
        <v>2.2999999999999998</v>
      </c>
      <c r="N23" s="108" t="s">
        <v>116</v>
      </c>
      <c r="O23" s="182" t="s">
        <v>90</v>
      </c>
      <c r="P23" s="109"/>
      <c r="R23" s="1" t="str">
        <f t="shared" si="0"/>
        <v/>
      </c>
      <c r="S23" s="1" t="str">
        <f t="shared" si="1"/>
        <v/>
      </c>
      <c r="T23" s="1" t="str">
        <f t="shared" si="2"/>
        <v/>
      </c>
      <c r="U23" s="1" t="str">
        <f t="shared" si="3"/>
        <v/>
      </c>
    </row>
    <row r="24" spans="1:21" ht="21" customHeight="1" x14ac:dyDescent="0.2">
      <c r="A24" s="3"/>
      <c r="B24" s="13" t="s">
        <v>252</v>
      </c>
      <c r="C24" s="14" t="s">
        <v>68</v>
      </c>
      <c r="D24" s="15">
        <v>2</v>
      </c>
      <c r="E24" s="35" t="s">
        <v>69</v>
      </c>
      <c r="F24" s="153">
        <v>0.01</v>
      </c>
      <c r="G24" s="37">
        <v>2.7E-2</v>
      </c>
      <c r="H24" s="57">
        <v>2.6999999999999997</v>
      </c>
      <c r="I24" s="38" t="s">
        <v>111</v>
      </c>
      <c r="J24" s="39">
        <v>2458</v>
      </c>
      <c r="K24" s="40">
        <v>2429</v>
      </c>
      <c r="L24" s="176" t="s">
        <v>138</v>
      </c>
      <c r="M24" s="44">
        <v>2.4</v>
      </c>
      <c r="N24" s="108" t="s">
        <v>116</v>
      </c>
      <c r="O24" s="182"/>
      <c r="P24" s="109"/>
      <c r="R24" s="1" t="str">
        <f t="shared" si="0"/>
        <v/>
      </c>
      <c r="S24" s="1" t="str">
        <f t="shared" si="1"/>
        <v/>
      </c>
      <c r="T24" s="1" t="str">
        <f t="shared" si="2"/>
        <v/>
      </c>
      <c r="U24" s="1" t="str">
        <f t="shared" si="3"/>
        <v/>
      </c>
    </row>
    <row r="25" spans="1:21" ht="21" customHeight="1" x14ac:dyDescent="0.2">
      <c r="A25" s="3"/>
      <c r="B25" s="13" t="s">
        <v>253</v>
      </c>
      <c r="C25" s="14" t="s">
        <v>62</v>
      </c>
      <c r="D25" s="15">
        <v>6</v>
      </c>
      <c r="E25" s="35" t="s">
        <v>70</v>
      </c>
      <c r="F25" s="153">
        <v>0.13800000000000001</v>
      </c>
      <c r="G25" s="37">
        <v>0.219</v>
      </c>
      <c r="H25" s="57">
        <v>1.5869565217391304</v>
      </c>
      <c r="I25" s="38" t="s">
        <v>10</v>
      </c>
      <c r="J25" s="39">
        <v>2818</v>
      </c>
      <c r="K25" s="40">
        <v>2568</v>
      </c>
      <c r="L25" s="176" t="s">
        <v>137</v>
      </c>
      <c r="M25" s="44">
        <v>1.3</v>
      </c>
      <c r="N25" s="108" t="s">
        <v>117</v>
      </c>
      <c r="O25" s="182" t="s">
        <v>126</v>
      </c>
      <c r="P25" s="109" t="s">
        <v>134</v>
      </c>
      <c r="R25" s="1" t="str">
        <f t="shared" si="0"/>
        <v/>
      </c>
      <c r="S25" s="1" t="str">
        <f t="shared" si="1"/>
        <v/>
      </c>
      <c r="T25" s="1" t="str">
        <f t="shared" si="2"/>
        <v/>
      </c>
      <c r="U25" s="1" t="str">
        <f t="shared" si="3"/>
        <v/>
      </c>
    </row>
    <row r="26" spans="1:21" ht="21" customHeight="1" x14ac:dyDescent="0.2">
      <c r="A26" s="3"/>
      <c r="B26" s="21" t="s">
        <v>254</v>
      </c>
      <c r="C26" s="22" t="s">
        <v>63</v>
      </c>
      <c r="D26" s="23">
        <v>6</v>
      </c>
      <c r="E26" s="36" t="s">
        <v>70</v>
      </c>
      <c r="F26" s="154">
        <v>0.155</v>
      </c>
      <c r="G26" s="51">
        <v>0.23400000000000001</v>
      </c>
      <c r="H26" s="55">
        <v>1.5096774193548388</v>
      </c>
      <c r="I26" s="42" t="s">
        <v>10</v>
      </c>
      <c r="J26" s="45">
        <v>2674</v>
      </c>
      <c r="K26" s="41">
        <v>2568</v>
      </c>
      <c r="L26" s="177" t="s">
        <v>137</v>
      </c>
      <c r="M26" s="46">
        <v>1.3</v>
      </c>
      <c r="N26" s="113" t="s">
        <v>117</v>
      </c>
      <c r="O26" s="183" t="s">
        <v>89</v>
      </c>
      <c r="P26" s="114" t="s">
        <v>143</v>
      </c>
      <c r="R26" s="1" t="str">
        <f t="shared" si="0"/>
        <v/>
      </c>
      <c r="S26" s="1" t="str">
        <f t="shared" si="1"/>
        <v/>
      </c>
      <c r="T26" s="1" t="str">
        <f t="shared" si="2"/>
        <v/>
      </c>
      <c r="U26" s="1" t="str">
        <f t="shared" si="3"/>
        <v/>
      </c>
    </row>
    <row r="27" spans="1:21" ht="21" customHeight="1" x14ac:dyDescent="0.2">
      <c r="A27" s="3"/>
      <c r="B27" s="5" t="s">
        <v>255</v>
      </c>
      <c r="C27" s="6" t="s">
        <v>73</v>
      </c>
      <c r="D27" s="7">
        <v>4</v>
      </c>
      <c r="E27" s="30" t="s">
        <v>83</v>
      </c>
      <c r="F27" s="52">
        <v>0.36199999999999999</v>
      </c>
      <c r="G27" s="152">
        <v>0.53200000000000003</v>
      </c>
      <c r="H27" s="56">
        <v>1.4696132596685083</v>
      </c>
      <c r="I27" s="32" t="s">
        <v>86</v>
      </c>
      <c r="J27" s="33">
        <v>2934</v>
      </c>
      <c r="K27" s="34">
        <v>2426</v>
      </c>
      <c r="L27" s="175" t="s">
        <v>137</v>
      </c>
      <c r="M27" s="43">
        <v>2.2999999999999998</v>
      </c>
      <c r="N27" s="103" t="s">
        <v>116</v>
      </c>
      <c r="O27" s="181" t="s">
        <v>89</v>
      </c>
      <c r="P27" s="104" t="s">
        <v>132</v>
      </c>
      <c r="S27" s="1" t="str">
        <f t="shared" si="1"/>
        <v/>
      </c>
      <c r="T27" s="1" t="str">
        <f t="shared" si="2"/>
        <v/>
      </c>
      <c r="U27" s="1" t="str">
        <f t="shared" si="3"/>
        <v/>
      </c>
    </row>
    <row r="28" spans="1:21" ht="21" customHeight="1" x14ac:dyDescent="0.2">
      <c r="A28" s="3"/>
      <c r="B28" s="13" t="s">
        <v>256</v>
      </c>
      <c r="C28" s="14" t="s">
        <v>74</v>
      </c>
      <c r="D28" s="15">
        <v>6</v>
      </c>
      <c r="E28" s="35" t="s">
        <v>84</v>
      </c>
      <c r="F28" s="53">
        <v>0.13300000000000001</v>
      </c>
      <c r="G28" s="153">
        <v>0.22500000000000001</v>
      </c>
      <c r="H28" s="57">
        <v>1.6917293233082706</v>
      </c>
      <c r="I28" s="38" t="s">
        <v>86</v>
      </c>
      <c r="J28" s="39">
        <v>2791</v>
      </c>
      <c r="K28" s="40">
        <v>2426</v>
      </c>
      <c r="L28" s="176" t="s">
        <v>137</v>
      </c>
      <c r="M28" s="44">
        <v>2.2999999999999998</v>
      </c>
      <c r="N28" s="108" t="s">
        <v>116</v>
      </c>
      <c r="O28" s="182" t="s">
        <v>89</v>
      </c>
      <c r="P28" s="109"/>
    </row>
    <row r="29" spans="1:21" ht="21" customHeight="1" x14ac:dyDescent="0.2">
      <c r="A29" s="3"/>
      <c r="B29" s="13" t="s">
        <v>257</v>
      </c>
      <c r="C29" s="14" t="s">
        <v>75</v>
      </c>
      <c r="D29" s="15">
        <v>6</v>
      </c>
      <c r="E29" s="35" t="s">
        <v>84</v>
      </c>
      <c r="F29" s="53">
        <v>0.13300000000000001</v>
      </c>
      <c r="G29" s="153">
        <v>0.28000000000000003</v>
      </c>
      <c r="H29" s="57">
        <v>2.1052631578947367</v>
      </c>
      <c r="I29" s="38" t="s">
        <v>86</v>
      </c>
      <c r="J29" s="39">
        <v>3139</v>
      </c>
      <c r="K29" s="40">
        <v>2426</v>
      </c>
      <c r="L29" s="176" t="s">
        <v>139</v>
      </c>
      <c r="M29" s="44">
        <v>2</v>
      </c>
      <c r="N29" s="108" t="s">
        <v>116</v>
      </c>
      <c r="O29" s="182" t="s">
        <v>90</v>
      </c>
      <c r="P29" s="109"/>
    </row>
    <row r="30" spans="1:21" ht="21" customHeight="1" x14ac:dyDescent="0.2">
      <c r="A30" s="3"/>
      <c r="B30" s="13" t="s">
        <v>258</v>
      </c>
      <c r="C30" s="14" t="s">
        <v>76</v>
      </c>
      <c r="D30" s="15">
        <v>6</v>
      </c>
      <c r="E30" s="35" t="s">
        <v>85</v>
      </c>
      <c r="F30" s="53">
        <v>0.14799999999999999</v>
      </c>
      <c r="G30" s="153">
        <v>0.219</v>
      </c>
      <c r="H30" s="57">
        <v>1.4797297297297298</v>
      </c>
      <c r="I30" s="38" t="s">
        <v>86</v>
      </c>
      <c r="J30" s="39">
        <v>2566</v>
      </c>
      <c r="K30" s="40">
        <v>2426</v>
      </c>
      <c r="L30" s="176" t="s">
        <v>138</v>
      </c>
      <c r="M30" s="44">
        <v>1</v>
      </c>
      <c r="N30" s="108" t="s">
        <v>116</v>
      </c>
      <c r="O30" s="182"/>
      <c r="P30" s="109" t="s">
        <v>133</v>
      </c>
    </row>
    <row r="31" spans="1:21" ht="21" customHeight="1" x14ac:dyDescent="0.2">
      <c r="A31" s="3"/>
      <c r="B31" s="13" t="s">
        <v>259</v>
      </c>
      <c r="C31" s="14" t="s">
        <v>77</v>
      </c>
      <c r="D31" s="15">
        <v>6</v>
      </c>
      <c r="E31" s="35" t="s">
        <v>85</v>
      </c>
      <c r="F31" s="53">
        <v>0.15</v>
      </c>
      <c r="G31" s="153">
        <v>0.23799999999999999</v>
      </c>
      <c r="H31" s="57">
        <v>1.5866666666666667</v>
      </c>
      <c r="I31" s="38" t="s">
        <v>86</v>
      </c>
      <c r="J31" s="39">
        <v>3150</v>
      </c>
      <c r="K31" s="40">
        <v>2426</v>
      </c>
      <c r="L31" s="176" t="s">
        <v>139</v>
      </c>
      <c r="M31" s="44">
        <v>2.7</v>
      </c>
      <c r="N31" s="108" t="s">
        <v>116</v>
      </c>
      <c r="O31" s="182"/>
      <c r="P31" s="109"/>
    </row>
    <row r="32" spans="1:21" ht="21" customHeight="1" x14ac:dyDescent="0.2">
      <c r="A32" s="3"/>
      <c r="B32" s="13" t="s">
        <v>260</v>
      </c>
      <c r="C32" s="14" t="s">
        <v>78</v>
      </c>
      <c r="D32" s="15">
        <v>6</v>
      </c>
      <c r="E32" s="35" t="s">
        <v>85</v>
      </c>
      <c r="F32" s="53">
        <v>0.14000000000000001</v>
      </c>
      <c r="G32" s="153">
        <v>0.21</v>
      </c>
      <c r="H32" s="57">
        <v>1.4999999999999998</v>
      </c>
      <c r="I32" s="38" t="s">
        <v>86</v>
      </c>
      <c r="J32" s="39">
        <v>2626</v>
      </c>
      <c r="K32" s="40">
        <v>2426</v>
      </c>
      <c r="L32" s="176" t="s">
        <v>138</v>
      </c>
      <c r="M32" s="44">
        <v>2</v>
      </c>
      <c r="N32" s="108" t="s">
        <v>116</v>
      </c>
      <c r="O32" s="182" t="s">
        <v>124</v>
      </c>
      <c r="P32" s="109" t="s">
        <v>133</v>
      </c>
    </row>
    <row r="33" spans="1:21" ht="21" customHeight="1" x14ac:dyDescent="0.2">
      <c r="A33" s="3"/>
      <c r="B33" s="13" t="s">
        <v>261</v>
      </c>
      <c r="C33" s="14" t="s">
        <v>80</v>
      </c>
      <c r="D33" s="15">
        <v>4</v>
      </c>
      <c r="E33" s="35" t="s">
        <v>83</v>
      </c>
      <c r="F33" s="53">
        <v>0.38200000000000001</v>
      </c>
      <c r="G33" s="153">
        <v>0.57099999999999995</v>
      </c>
      <c r="H33" s="57">
        <v>1.494764397905759</v>
      </c>
      <c r="I33" s="38" t="s">
        <v>86</v>
      </c>
      <c r="J33" s="39">
        <v>2736</v>
      </c>
      <c r="K33" s="40">
        <v>2426</v>
      </c>
      <c r="L33" s="176" t="s">
        <v>137</v>
      </c>
      <c r="M33" s="44">
        <v>3</v>
      </c>
      <c r="N33" s="108" t="s">
        <v>116</v>
      </c>
      <c r="O33" s="182" t="s">
        <v>90</v>
      </c>
      <c r="P33" s="109" t="s">
        <v>134</v>
      </c>
    </row>
    <row r="34" spans="1:21" ht="21" customHeight="1" x14ac:dyDescent="0.2">
      <c r="A34" s="3"/>
      <c r="B34" s="13" t="s">
        <v>262</v>
      </c>
      <c r="C34" s="14" t="s">
        <v>81</v>
      </c>
      <c r="D34" s="15">
        <v>5</v>
      </c>
      <c r="E34" s="35" t="s">
        <v>83</v>
      </c>
      <c r="F34" s="53">
        <v>0.21099999999999999</v>
      </c>
      <c r="G34" s="153">
        <v>0.33400000000000002</v>
      </c>
      <c r="H34" s="57">
        <v>1.5829383886255926</v>
      </c>
      <c r="I34" s="38" t="s">
        <v>86</v>
      </c>
      <c r="J34" s="39">
        <v>2708</v>
      </c>
      <c r="K34" s="40">
        <v>2426</v>
      </c>
      <c r="L34" s="176" t="s">
        <v>137</v>
      </c>
      <c r="M34" s="44">
        <v>1.7</v>
      </c>
      <c r="N34" s="108" t="s">
        <v>116</v>
      </c>
      <c r="O34" s="182" t="s">
        <v>90</v>
      </c>
      <c r="P34" s="109" t="s">
        <v>133</v>
      </c>
    </row>
    <row r="35" spans="1:21" ht="21" customHeight="1" x14ac:dyDescent="0.2">
      <c r="A35" s="3"/>
      <c r="B35" s="13" t="s">
        <v>263</v>
      </c>
      <c r="C35" s="14" t="s">
        <v>82</v>
      </c>
      <c r="D35" s="15">
        <v>6</v>
      </c>
      <c r="E35" s="35" t="s">
        <v>10</v>
      </c>
      <c r="F35" s="53">
        <v>5.2999999999999999E-2</v>
      </c>
      <c r="G35" s="153">
        <v>9.0999999999999998E-2</v>
      </c>
      <c r="H35" s="57">
        <v>1.7169811320754718</v>
      </c>
      <c r="I35" s="38" t="s">
        <v>86</v>
      </c>
      <c r="J35" s="39">
        <v>2905</v>
      </c>
      <c r="K35" s="40">
        <v>2426</v>
      </c>
      <c r="L35" s="176" t="s">
        <v>137</v>
      </c>
      <c r="M35" s="44">
        <v>3</v>
      </c>
      <c r="N35" s="108" t="s">
        <v>116</v>
      </c>
      <c r="O35" s="182" t="s">
        <v>90</v>
      </c>
      <c r="P35" s="109"/>
    </row>
    <row r="36" spans="1:21" ht="21" customHeight="1" x14ac:dyDescent="0.2">
      <c r="A36" s="3"/>
      <c r="B36" s="21" t="s">
        <v>264</v>
      </c>
      <c r="C36" s="22" t="s">
        <v>79</v>
      </c>
      <c r="D36" s="23">
        <v>4</v>
      </c>
      <c r="E36" s="36" t="s">
        <v>83</v>
      </c>
      <c r="F36" s="51">
        <v>0.15</v>
      </c>
      <c r="G36" s="154">
        <v>0.26200000000000001</v>
      </c>
      <c r="H36" s="55">
        <v>1.75</v>
      </c>
      <c r="I36" s="42" t="s">
        <v>87</v>
      </c>
      <c r="J36" s="45">
        <v>2827</v>
      </c>
      <c r="K36" s="41">
        <v>2615</v>
      </c>
      <c r="L36" s="177" t="s">
        <v>137</v>
      </c>
      <c r="M36" s="46">
        <v>2.2999999999999998</v>
      </c>
      <c r="N36" s="113" t="s">
        <v>116</v>
      </c>
      <c r="O36" s="183" t="s">
        <v>89</v>
      </c>
      <c r="P36" s="114" t="s">
        <v>131</v>
      </c>
      <c r="S36" s="1" t="str">
        <f t="shared" ref="S36" si="4">MID(I36,10,4)</f>
        <v/>
      </c>
      <c r="T36" s="1" t="str">
        <f t="shared" ref="T36" si="5">MID(I36,15,3)</f>
        <v/>
      </c>
      <c r="U36" s="1" t="str">
        <f t="shared" ref="U36" si="6">MID(I36,18,7)</f>
        <v/>
      </c>
    </row>
    <row r="37" spans="1:21" ht="21" customHeight="1" x14ac:dyDescent="0.2">
      <c r="A37" s="3"/>
      <c r="B37" s="47" t="s">
        <v>265</v>
      </c>
      <c r="C37" s="161" t="s">
        <v>95</v>
      </c>
      <c r="D37" s="73">
        <v>2</v>
      </c>
      <c r="E37" s="59" t="s">
        <v>99</v>
      </c>
      <c r="F37" s="159">
        <v>4.3999999999999997E-2</v>
      </c>
      <c r="G37" s="54">
        <v>6.9000000000000006E-2</v>
      </c>
      <c r="H37" s="58">
        <v>1.57</v>
      </c>
      <c r="I37" s="48" t="s">
        <v>100</v>
      </c>
      <c r="J37" s="74">
        <v>2770</v>
      </c>
      <c r="K37" s="49">
        <v>2695</v>
      </c>
      <c r="L37" s="178" t="s">
        <v>137</v>
      </c>
      <c r="M37" s="50">
        <v>1</v>
      </c>
      <c r="N37" s="162" t="s">
        <v>117</v>
      </c>
      <c r="O37" s="181"/>
      <c r="P37" s="104"/>
    </row>
    <row r="38" spans="1:21" ht="21" customHeight="1" x14ac:dyDescent="0.2">
      <c r="A38" s="3"/>
      <c r="B38" s="13" t="s">
        <v>266</v>
      </c>
      <c r="C38" s="14" t="s">
        <v>98</v>
      </c>
      <c r="D38" s="15">
        <v>1</v>
      </c>
      <c r="E38" s="35" t="s">
        <v>99</v>
      </c>
      <c r="F38" s="153">
        <v>4.3999999999999997E-2</v>
      </c>
      <c r="G38" s="53">
        <v>7.2999999999999995E-2</v>
      </c>
      <c r="H38" s="57">
        <v>1.665</v>
      </c>
      <c r="I38" s="38" t="s">
        <v>100</v>
      </c>
      <c r="J38" s="39">
        <v>2950</v>
      </c>
      <c r="K38" s="40">
        <v>2695</v>
      </c>
      <c r="L38" s="176" t="s">
        <v>137</v>
      </c>
      <c r="M38" s="44">
        <v>1.5</v>
      </c>
      <c r="N38" s="108" t="s">
        <v>117</v>
      </c>
      <c r="O38" s="182"/>
      <c r="P38" s="109"/>
    </row>
    <row r="39" spans="1:21" ht="21" customHeight="1" x14ac:dyDescent="0.2">
      <c r="A39" s="3"/>
      <c r="B39" s="13" t="s">
        <v>267</v>
      </c>
      <c r="C39" s="14" t="s">
        <v>96</v>
      </c>
      <c r="D39" s="15">
        <v>2</v>
      </c>
      <c r="E39" s="35" t="s">
        <v>101</v>
      </c>
      <c r="F39" s="153">
        <v>6.0000000000000001E-3</v>
      </c>
      <c r="G39" s="53">
        <v>2.7E-2</v>
      </c>
      <c r="H39" s="57">
        <v>4.5</v>
      </c>
      <c r="I39" s="38" t="s">
        <v>100</v>
      </c>
      <c r="J39" s="39">
        <v>2871</v>
      </c>
      <c r="K39" s="40">
        <v>2778</v>
      </c>
      <c r="L39" s="176" t="s">
        <v>137</v>
      </c>
      <c r="M39" s="44">
        <v>2</v>
      </c>
      <c r="N39" s="108" t="s">
        <v>117</v>
      </c>
      <c r="O39" s="182"/>
      <c r="P39" s="109"/>
    </row>
    <row r="40" spans="1:21" ht="21" customHeight="1" x14ac:dyDescent="0.2">
      <c r="A40" s="3"/>
      <c r="B40" s="60" t="s">
        <v>268</v>
      </c>
      <c r="C40" s="163" t="s">
        <v>97</v>
      </c>
      <c r="D40" s="61">
        <v>1</v>
      </c>
      <c r="E40" s="62" t="s">
        <v>101</v>
      </c>
      <c r="F40" s="155">
        <v>6.0000000000000001E-3</v>
      </c>
      <c r="G40" s="63">
        <v>1.4E-2</v>
      </c>
      <c r="H40" s="64">
        <v>2.33</v>
      </c>
      <c r="I40" s="68" t="s">
        <v>100</v>
      </c>
      <c r="J40" s="65">
        <v>2836</v>
      </c>
      <c r="K40" s="66">
        <v>2778</v>
      </c>
      <c r="L40" s="179" t="s">
        <v>137</v>
      </c>
      <c r="M40" s="67">
        <v>1</v>
      </c>
      <c r="N40" s="108" t="s">
        <v>117</v>
      </c>
      <c r="O40" s="182"/>
      <c r="P40" s="109"/>
      <c r="R40" s="1" t="str">
        <f t="shared" ref="R40" si="7">MID(I40,5,4)</f>
        <v/>
      </c>
      <c r="S40" s="1" t="str">
        <f t="shared" ref="S40" si="8">MID(I40,10,4)</f>
        <v/>
      </c>
      <c r="T40" s="1" t="str">
        <f t="shared" ref="T40" si="9">MID(I40,15,3)</f>
        <v/>
      </c>
      <c r="U40" s="1" t="str">
        <f t="shared" ref="U40" si="10">MID(I40,18,7)</f>
        <v/>
      </c>
    </row>
    <row r="41" spans="1:21" ht="21" customHeight="1" x14ac:dyDescent="0.2">
      <c r="A41" s="3"/>
      <c r="B41" s="13" t="s">
        <v>269</v>
      </c>
      <c r="C41" s="14" t="s">
        <v>93</v>
      </c>
      <c r="D41" s="69" t="s">
        <v>104</v>
      </c>
      <c r="E41" s="35" t="s">
        <v>102</v>
      </c>
      <c r="F41" s="153">
        <v>0.187</v>
      </c>
      <c r="G41" s="53">
        <v>0.33900000000000002</v>
      </c>
      <c r="H41" s="57">
        <v>1.81</v>
      </c>
      <c r="I41" s="38" t="s">
        <v>103</v>
      </c>
      <c r="J41" s="39">
        <v>2829</v>
      </c>
      <c r="K41" s="40">
        <v>2795</v>
      </c>
      <c r="L41" s="176" t="s">
        <v>137</v>
      </c>
      <c r="M41" s="44">
        <v>2</v>
      </c>
      <c r="N41" s="108" t="s">
        <v>116</v>
      </c>
      <c r="O41" s="182" t="s">
        <v>94</v>
      </c>
      <c r="P41" s="109" t="s">
        <v>132</v>
      </c>
    </row>
    <row r="42" spans="1:21" ht="21" customHeight="1" x14ac:dyDescent="0.2">
      <c r="A42" s="3"/>
      <c r="B42" s="13" t="s">
        <v>270</v>
      </c>
      <c r="C42" s="14" t="s">
        <v>92</v>
      </c>
      <c r="D42" s="69" t="s">
        <v>104</v>
      </c>
      <c r="E42" s="35" t="s">
        <v>102</v>
      </c>
      <c r="F42" s="153">
        <v>0.17499999999999999</v>
      </c>
      <c r="G42" s="53">
        <v>0.31</v>
      </c>
      <c r="H42" s="57">
        <v>1.77</v>
      </c>
      <c r="I42" s="38" t="s">
        <v>103</v>
      </c>
      <c r="J42" s="39">
        <v>3223</v>
      </c>
      <c r="K42" s="40">
        <v>2795</v>
      </c>
      <c r="L42" s="176" t="s">
        <v>139</v>
      </c>
      <c r="M42" s="44">
        <v>2.6</v>
      </c>
      <c r="N42" s="108" t="s">
        <v>116</v>
      </c>
      <c r="O42" s="182" t="s">
        <v>127</v>
      </c>
      <c r="P42" s="109"/>
    </row>
    <row r="43" spans="1:21" ht="21" customHeight="1" x14ac:dyDescent="0.2">
      <c r="A43" s="3"/>
      <c r="B43" s="21" t="s">
        <v>271</v>
      </c>
      <c r="C43" s="22" t="s">
        <v>91</v>
      </c>
      <c r="D43" s="72" t="s">
        <v>105</v>
      </c>
      <c r="E43" s="36" t="s">
        <v>83</v>
      </c>
      <c r="F43" s="154">
        <v>9.5000000000000001E-2</v>
      </c>
      <c r="G43" s="51">
        <v>0.20499999999999999</v>
      </c>
      <c r="H43" s="55">
        <v>2.16</v>
      </c>
      <c r="I43" s="42" t="s">
        <v>103</v>
      </c>
      <c r="J43" s="45">
        <v>3226</v>
      </c>
      <c r="K43" s="41">
        <v>2795</v>
      </c>
      <c r="L43" s="177" t="s">
        <v>139</v>
      </c>
      <c r="M43" s="46">
        <v>3</v>
      </c>
      <c r="N43" s="113" t="s">
        <v>116</v>
      </c>
      <c r="O43" s="183" t="s">
        <v>114</v>
      </c>
      <c r="P43" s="114" t="s">
        <v>135</v>
      </c>
    </row>
    <row r="44" spans="1:21" ht="21" customHeight="1" x14ac:dyDescent="0.2">
      <c r="A44" s="3"/>
      <c r="B44" s="160" t="s">
        <v>272</v>
      </c>
      <c r="C44" s="164" t="s">
        <v>112</v>
      </c>
      <c r="D44" s="165">
        <v>4</v>
      </c>
      <c r="E44" s="166" t="s">
        <v>83</v>
      </c>
      <c r="F44" s="167">
        <v>0.20899999999999999</v>
      </c>
      <c r="G44" s="168">
        <v>0.34899999999999998</v>
      </c>
      <c r="H44" s="169">
        <v>1.67</v>
      </c>
      <c r="I44" s="170" t="s">
        <v>113</v>
      </c>
      <c r="J44" s="171">
        <v>3214</v>
      </c>
      <c r="K44" s="172">
        <v>3095</v>
      </c>
      <c r="L44" s="180" t="s">
        <v>139</v>
      </c>
      <c r="M44" s="173">
        <v>1.3</v>
      </c>
      <c r="N44" s="174" t="s">
        <v>116</v>
      </c>
      <c r="O44" s="184" t="s">
        <v>53</v>
      </c>
      <c r="P44" s="185" t="s">
        <v>144</v>
      </c>
      <c r="R44" s="1" t="str">
        <f t="shared" ref="R44:R45" si="11">MID(I44,5,4)</f>
        <v/>
      </c>
      <c r="S44" s="1" t="str">
        <f t="shared" ref="S44:S45" si="12">MID(I44,10,4)</f>
        <v/>
      </c>
      <c r="T44" s="1" t="str">
        <f t="shared" ref="T44:T45" si="13">MID(I44,15,3)</f>
        <v/>
      </c>
      <c r="U44" s="1" t="str">
        <f t="shared" ref="U44:U45" si="14">MID(I44,18,7)</f>
        <v/>
      </c>
    </row>
    <row r="45" spans="1:21" ht="21" customHeight="1" x14ac:dyDescent="0.2">
      <c r="A45" s="3"/>
      <c r="B45" s="160" t="s">
        <v>232</v>
      </c>
      <c r="C45" s="164" t="s">
        <v>233</v>
      </c>
      <c r="D45" s="165">
        <v>2</v>
      </c>
      <c r="E45" s="166" t="s">
        <v>12</v>
      </c>
      <c r="F45" s="167">
        <v>4.2000000000000003E-2</v>
      </c>
      <c r="G45" s="168">
        <v>7.3999999999999996E-2</v>
      </c>
      <c r="H45" s="169">
        <v>1.76</v>
      </c>
      <c r="I45" s="170" t="s">
        <v>234</v>
      </c>
      <c r="J45" s="171">
        <v>3330</v>
      </c>
      <c r="K45" s="172">
        <v>2573</v>
      </c>
      <c r="L45" s="180" t="s">
        <v>139</v>
      </c>
      <c r="M45" s="173">
        <v>3.3</v>
      </c>
      <c r="N45" s="174" t="s">
        <v>116</v>
      </c>
      <c r="O45" s="256"/>
      <c r="P45" s="257"/>
      <c r="R45" s="1" t="str">
        <f t="shared" si="11"/>
        <v/>
      </c>
      <c r="S45" s="1" t="str">
        <f t="shared" si="12"/>
        <v/>
      </c>
      <c r="T45" s="1" t="str">
        <f t="shared" si="13"/>
        <v/>
      </c>
      <c r="U45" s="1" t="str">
        <f t="shared" si="14"/>
        <v/>
      </c>
    </row>
    <row r="46" spans="1:21" ht="9.9" customHeight="1" x14ac:dyDescent="0.2"/>
    <row r="47" spans="1:21" ht="15.9" customHeight="1" x14ac:dyDescent="0.2">
      <c r="B47" s="70" t="s">
        <v>110</v>
      </c>
    </row>
    <row r="48" spans="1:21" ht="15.9" customHeight="1" x14ac:dyDescent="0.2">
      <c r="B48" s="3" t="s">
        <v>60</v>
      </c>
    </row>
    <row r="49" spans="2:16" ht="15.9" customHeight="1" x14ac:dyDescent="0.2">
      <c r="B49" s="3" t="s">
        <v>123</v>
      </c>
    </row>
    <row r="50" spans="2:16" ht="15.9" customHeight="1" x14ac:dyDescent="0.2">
      <c r="B50" s="186" t="s">
        <v>226</v>
      </c>
    </row>
    <row r="51" spans="2:16" x14ac:dyDescent="0.2">
      <c r="B51" s="186" t="s">
        <v>227</v>
      </c>
    </row>
    <row r="52" spans="2:16" ht="25.8" customHeight="1" x14ac:dyDescent="0.2">
      <c r="B52" s="201" t="s">
        <v>228</v>
      </c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</row>
    <row r="53" spans="2:16" ht="15.9" customHeight="1" x14ac:dyDescent="0.2">
      <c r="B53" s="3" t="s">
        <v>224</v>
      </c>
    </row>
    <row r="54" spans="2:16" x14ac:dyDescent="0.2">
      <c r="B54" s="201" t="s">
        <v>229</v>
      </c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</row>
  </sheetData>
  <mergeCells count="21">
    <mergeCell ref="A1:Q1"/>
    <mergeCell ref="B3:B5"/>
    <mergeCell ref="C3:C5"/>
    <mergeCell ref="D3:D5"/>
    <mergeCell ref="E3:H3"/>
    <mergeCell ref="I3:L3"/>
    <mergeCell ref="M3:N3"/>
    <mergeCell ref="E4:E5"/>
    <mergeCell ref="F4:F5"/>
    <mergeCell ref="M4:M5"/>
    <mergeCell ref="N4:N5"/>
    <mergeCell ref="B52:P52"/>
    <mergeCell ref="B54:P54"/>
    <mergeCell ref="O3:O5"/>
    <mergeCell ref="P3:P5"/>
    <mergeCell ref="G4:G5"/>
    <mergeCell ref="H4:H5"/>
    <mergeCell ref="I4:I5"/>
    <mergeCell ref="J4:J5"/>
    <mergeCell ref="K4:K5"/>
    <mergeCell ref="L4:L5"/>
  </mergeCells>
  <phoneticPr fontId="1"/>
  <printOptions horizontalCentered="1"/>
  <pageMargins left="0.39370078740157483" right="0.39370078740157483" top="0.6692913385826772" bottom="0.59055118110236227" header="0.31496062992125984" footer="0.31496062992125984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5"/>
  <sheetViews>
    <sheetView showGridLines="0" zoomScale="115" zoomScaleNormal="115" zoomScaleSheetLayoutView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3" sqref="B3:B5"/>
    </sheetView>
  </sheetViews>
  <sheetFormatPr defaultColWidth="9" defaultRowHeight="13.2" x14ac:dyDescent="0.2"/>
  <cols>
    <col min="1" max="1" width="0.88671875" style="1" customWidth="1"/>
    <col min="2" max="2" width="10.6640625" style="1" customWidth="1"/>
    <col min="3" max="3" width="13.6640625" style="1" customWidth="1"/>
    <col min="4" max="4" width="4.6640625" style="1" customWidth="1"/>
    <col min="5" max="5" width="9" style="1"/>
    <col min="6" max="7" width="9.6640625" style="1" customWidth="1"/>
    <col min="8" max="8" width="9" style="1"/>
    <col min="9" max="11" width="9.6640625" style="1" customWidth="1"/>
    <col min="12" max="12" width="15.21875" style="1" bestFit="1" customWidth="1"/>
    <col min="13" max="13" width="6.6640625" style="1" customWidth="1"/>
    <col min="14" max="14" width="15.33203125" style="1" customWidth="1"/>
    <col min="15" max="15" width="0.88671875" style="1" customWidth="1"/>
    <col min="16" max="16384" width="9" style="1"/>
  </cols>
  <sheetData>
    <row r="1" spans="1:17" ht="15" customHeight="1" x14ac:dyDescent="0.2">
      <c r="A1" s="217" t="s">
        <v>122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</row>
    <row r="2" spans="1:17" ht="15" customHeight="1" x14ac:dyDescent="0.2">
      <c r="A2" s="3"/>
      <c r="B2" s="200" t="s">
        <v>321</v>
      </c>
      <c r="C2" s="199"/>
      <c r="D2" s="199"/>
      <c r="E2" s="199"/>
      <c r="F2" s="3"/>
      <c r="G2" s="3"/>
      <c r="H2" s="3"/>
      <c r="I2" s="3"/>
      <c r="J2" s="3"/>
      <c r="K2" s="3"/>
      <c r="L2" s="3"/>
      <c r="M2" s="3"/>
      <c r="N2" s="84" t="s">
        <v>231</v>
      </c>
    </row>
    <row r="3" spans="1:17" ht="18" customHeight="1" x14ac:dyDescent="0.2">
      <c r="A3" s="3"/>
      <c r="B3" s="218" t="s">
        <v>107</v>
      </c>
      <c r="C3" s="221" t="s">
        <v>47</v>
      </c>
      <c r="D3" s="224" t="s">
        <v>51</v>
      </c>
      <c r="E3" s="227" t="s">
        <v>50</v>
      </c>
      <c r="F3" s="228"/>
      <c r="G3" s="228"/>
      <c r="H3" s="229"/>
      <c r="I3" s="230" t="s">
        <v>55</v>
      </c>
      <c r="J3" s="231"/>
      <c r="K3" s="232"/>
      <c r="L3" s="99" t="s">
        <v>41</v>
      </c>
      <c r="M3" s="239" t="s">
        <v>108</v>
      </c>
      <c r="N3" s="239" t="s">
        <v>52</v>
      </c>
    </row>
    <row r="4" spans="1:17" s="2" customFormat="1" ht="15" customHeight="1" x14ac:dyDescent="0.2">
      <c r="A4" s="4"/>
      <c r="B4" s="219"/>
      <c r="C4" s="222"/>
      <c r="D4" s="225"/>
      <c r="E4" s="235" t="s">
        <v>11</v>
      </c>
      <c r="F4" s="237" t="s">
        <v>58</v>
      </c>
      <c r="G4" s="208" t="s">
        <v>72</v>
      </c>
      <c r="H4" s="210" t="s">
        <v>57</v>
      </c>
      <c r="I4" s="212" t="s">
        <v>48</v>
      </c>
      <c r="J4" s="208" t="s">
        <v>230</v>
      </c>
      <c r="K4" s="210" t="s">
        <v>56</v>
      </c>
      <c r="L4" s="210" t="s">
        <v>49</v>
      </c>
      <c r="M4" s="240"/>
      <c r="N4" s="240"/>
    </row>
    <row r="5" spans="1:17" s="2" customFormat="1" ht="15" customHeight="1" x14ac:dyDescent="0.2">
      <c r="A5" s="4"/>
      <c r="B5" s="220"/>
      <c r="C5" s="223"/>
      <c r="D5" s="226"/>
      <c r="E5" s="236"/>
      <c r="F5" s="238"/>
      <c r="G5" s="209"/>
      <c r="H5" s="211"/>
      <c r="I5" s="213"/>
      <c r="J5" s="209"/>
      <c r="K5" s="214"/>
      <c r="L5" s="214"/>
      <c r="M5" s="241"/>
      <c r="N5" s="241"/>
    </row>
    <row r="6" spans="1:17" ht="17.100000000000001" customHeight="1" x14ac:dyDescent="0.2">
      <c r="A6" s="3"/>
      <c r="B6" s="135" t="s">
        <v>71</v>
      </c>
      <c r="C6" s="136" t="s">
        <v>288</v>
      </c>
      <c r="D6" s="137">
        <v>2</v>
      </c>
      <c r="E6" s="138" t="s">
        <v>119</v>
      </c>
      <c r="F6" s="148">
        <v>0.107</v>
      </c>
      <c r="G6" s="139">
        <v>0.438</v>
      </c>
      <c r="H6" s="140">
        <v>4.0999999999999996</v>
      </c>
      <c r="I6" s="141" t="s">
        <v>106</v>
      </c>
      <c r="J6" s="142">
        <v>4102</v>
      </c>
      <c r="K6" s="143">
        <v>3901</v>
      </c>
      <c r="L6" s="144" t="s">
        <v>118</v>
      </c>
      <c r="M6" s="146" t="s">
        <v>109</v>
      </c>
      <c r="N6" s="145" t="s">
        <v>120</v>
      </c>
      <c r="P6" s="1" t="str">
        <f t="shared" ref="P6:P15" si="0">MID(I6,15,3)</f>
        <v/>
      </c>
      <c r="Q6" s="1" t="str">
        <f t="shared" ref="Q6:Q15" si="1">MID(I6,18,7)</f>
        <v/>
      </c>
    </row>
    <row r="7" spans="1:17" ht="17.100000000000001" customHeight="1" x14ac:dyDescent="0.2">
      <c r="A7" s="3"/>
      <c r="B7" s="123" t="s">
        <v>273</v>
      </c>
      <c r="C7" s="258" t="s">
        <v>289</v>
      </c>
      <c r="D7" s="125">
        <v>2</v>
      </c>
      <c r="E7" s="126" t="s">
        <v>121</v>
      </c>
      <c r="F7" s="149">
        <v>0.10199999999999999</v>
      </c>
      <c r="G7" s="127">
        <v>0.19900000000000001</v>
      </c>
      <c r="H7" s="128">
        <v>1.95</v>
      </c>
      <c r="I7" s="129" t="s">
        <v>128</v>
      </c>
      <c r="J7" s="130">
        <v>4082</v>
      </c>
      <c r="K7" s="131">
        <v>3953</v>
      </c>
      <c r="L7" s="132" t="s">
        <v>130</v>
      </c>
      <c r="M7" s="134" t="s">
        <v>109</v>
      </c>
      <c r="N7" s="133" t="s">
        <v>120</v>
      </c>
      <c r="P7" s="1" t="str">
        <f t="shared" si="0"/>
        <v/>
      </c>
      <c r="Q7" s="1" t="str">
        <f t="shared" si="1"/>
        <v/>
      </c>
    </row>
    <row r="8" spans="1:17" ht="17.100000000000001" customHeight="1" x14ac:dyDescent="0.2">
      <c r="A8" s="3"/>
      <c r="B8" s="85" t="s">
        <v>274</v>
      </c>
      <c r="C8" s="259" t="s">
        <v>290</v>
      </c>
      <c r="D8" s="87">
        <v>2</v>
      </c>
      <c r="E8" s="88" t="s">
        <v>121</v>
      </c>
      <c r="F8" s="150">
        <v>8.7999999999999995E-2</v>
      </c>
      <c r="G8" s="89">
        <v>0.186</v>
      </c>
      <c r="H8" s="90">
        <v>2.11</v>
      </c>
      <c r="I8" s="91" t="s">
        <v>128</v>
      </c>
      <c r="J8" s="92">
        <v>4065</v>
      </c>
      <c r="K8" s="93">
        <v>3953</v>
      </c>
      <c r="L8" s="94" t="s">
        <v>130</v>
      </c>
      <c r="M8" s="96" t="s">
        <v>109</v>
      </c>
      <c r="N8" s="95" t="s">
        <v>120</v>
      </c>
      <c r="P8" s="1" t="str">
        <f t="shared" si="0"/>
        <v/>
      </c>
      <c r="Q8" s="1" t="str">
        <f t="shared" si="1"/>
        <v/>
      </c>
    </row>
    <row r="9" spans="1:17" ht="17.100000000000001" customHeight="1" x14ac:dyDescent="0.2">
      <c r="A9" s="3"/>
      <c r="B9" s="85" t="s">
        <v>275</v>
      </c>
      <c r="C9" s="259" t="s">
        <v>291</v>
      </c>
      <c r="D9" s="87">
        <v>2</v>
      </c>
      <c r="E9" s="88" t="s">
        <v>121</v>
      </c>
      <c r="F9" s="150">
        <v>0.10100000000000001</v>
      </c>
      <c r="G9" s="89">
        <v>0.216</v>
      </c>
      <c r="H9" s="90">
        <v>2.14</v>
      </c>
      <c r="I9" s="91" t="s">
        <v>129</v>
      </c>
      <c r="J9" s="92">
        <v>3669</v>
      </c>
      <c r="K9" s="93">
        <v>3505</v>
      </c>
      <c r="L9" s="94" t="s">
        <v>130</v>
      </c>
      <c r="M9" s="96" t="s">
        <v>109</v>
      </c>
      <c r="N9" s="95" t="s">
        <v>120</v>
      </c>
      <c r="P9" s="1" t="str">
        <f t="shared" si="0"/>
        <v/>
      </c>
      <c r="Q9" s="1" t="str">
        <f t="shared" si="1"/>
        <v/>
      </c>
    </row>
    <row r="10" spans="1:17" ht="17.100000000000001" customHeight="1" x14ac:dyDescent="0.2">
      <c r="A10" s="3"/>
      <c r="B10" s="81" t="s">
        <v>276</v>
      </c>
      <c r="C10" s="260" t="s">
        <v>292</v>
      </c>
      <c r="D10" s="82">
        <v>2</v>
      </c>
      <c r="E10" s="97" t="s">
        <v>121</v>
      </c>
      <c r="F10" s="151">
        <v>9.9000000000000005E-2</v>
      </c>
      <c r="G10" s="75">
        <v>0.19900000000000001</v>
      </c>
      <c r="H10" s="76">
        <v>2.0099999999999998</v>
      </c>
      <c r="I10" s="77" t="s">
        <v>128</v>
      </c>
      <c r="J10" s="78">
        <v>4170</v>
      </c>
      <c r="K10" s="79">
        <v>3953</v>
      </c>
      <c r="L10" s="98" t="s">
        <v>130</v>
      </c>
      <c r="M10" s="80" t="s">
        <v>109</v>
      </c>
      <c r="N10" s="83" t="s">
        <v>120</v>
      </c>
      <c r="P10" s="1" t="str">
        <f t="shared" si="0"/>
        <v/>
      </c>
      <c r="Q10" s="1" t="str">
        <f t="shared" si="1"/>
        <v/>
      </c>
    </row>
    <row r="11" spans="1:17" ht="17.100000000000001" customHeight="1" x14ac:dyDescent="0.2">
      <c r="A11" s="3"/>
      <c r="B11" s="123" t="s">
        <v>277</v>
      </c>
      <c r="C11" s="124" t="s">
        <v>211</v>
      </c>
      <c r="D11" s="125">
        <v>2</v>
      </c>
      <c r="E11" s="126" t="s">
        <v>215</v>
      </c>
      <c r="F11" s="149">
        <v>0.13400000000000001</v>
      </c>
      <c r="G11" s="127">
        <v>0.218</v>
      </c>
      <c r="H11" s="128">
        <v>1.63</v>
      </c>
      <c r="I11" s="129" t="s">
        <v>216</v>
      </c>
      <c r="J11" s="130">
        <v>4396</v>
      </c>
      <c r="K11" s="131">
        <v>4118</v>
      </c>
      <c r="L11" s="132" t="s">
        <v>116</v>
      </c>
      <c r="M11" s="134" t="s">
        <v>109</v>
      </c>
      <c r="N11" s="133" t="s">
        <v>120</v>
      </c>
      <c r="P11" s="1" t="str">
        <f t="shared" si="0"/>
        <v/>
      </c>
      <c r="Q11" s="1" t="str">
        <f t="shared" si="1"/>
        <v/>
      </c>
    </row>
    <row r="12" spans="1:17" ht="17.100000000000001" customHeight="1" x14ac:dyDescent="0.2">
      <c r="A12" s="3"/>
      <c r="B12" s="85" t="s">
        <v>278</v>
      </c>
      <c r="C12" s="86" t="s">
        <v>212</v>
      </c>
      <c r="D12" s="87">
        <v>2</v>
      </c>
      <c r="E12" s="88" t="s">
        <v>215</v>
      </c>
      <c r="F12" s="150">
        <v>0.13200000000000001</v>
      </c>
      <c r="G12" s="89">
        <v>0.25600000000000001</v>
      </c>
      <c r="H12" s="90">
        <v>1.94</v>
      </c>
      <c r="I12" s="91" t="s">
        <v>216</v>
      </c>
      <c r="J12" s="92">
        <v>4515</v>
      </c>
      <c r="K12" s="93">
        <v>4118</v>
      </c>
      <c r="L12" s="94" t="s">
        <v>116</v>
      </c>
      <c r="M12" s="96" t="s">
        <v>109</v>
      </c>
      <c r="N12" s="95" t="s">
        <v>120</v>
      </c>
      <c r="P12" s="1" t="str">
        <f t="shared" si="0"/>
        <v/>
      </c>
      <c r="Q12" s="1" t="str">
        <f t="shared" si="1"/>
        <v/>
      </c>
    </row>
    <row r="13" spans="1:17" ht="17.100000000000001" customHeight="1" x14ac:dyDescent="0.2">
      <c r="A13" s="3"/>
      <c r="B13" s="85" t="s">
        <v>279</v>
      </c>
      <c r="C13" s="86" t="s">
        <v>213</v>
      </c>
      <c r="D13" s="87">
        <v>1</v>
      </c>
      <c r="E13" s="88" t="s">
        <v>215</v>
      </c>
      <c r="F13" s="150">
        <v>0.15</v>
      </c>
      <c r="G13" s="89">
        <v>0.45500000000000002</v>
      </c>
      <c r="H13" s="90">
        <v>3.03</v>
      </c>
      <c r="I13" s="91" t="s">
        <v>216</v>
      </c>
      <c r="J13" s="92">
        <v>4167</v>
      </c>
      <c r="K13" s="93">
        <v>4118</v>
      </c>
      <c r="L13" s="94" t="s">
        <v>116</v>
      </c>
      <c r="M13" s="96" t="s">
        <v>109</v>
      </c>
      <c r="N13" s="95" t="s">
        <v>120</v>
      </c>
      <c r="P13" s="1" t="str">
        <f t="shared" si="0"/>
        <v/>
      </c>
      <c r="Q13" s="1" t="str">
        <f t="shared" si="1"/>
        <v/>
      </c>
    </row>
    <row r="14" spans="1:17" ht="17.100000000000001" customHeight="1" x14ac:dyDescent="0.2">
      <c r="A14" s="3"/>
      <c r="B14" s="85" t="s">
        <v>280</v>
      </c>
      <c r="C14" s="86" t="s">
        <v>146</v>
      </c>
      <c r="D14" s="87">
        <v>2</v>
      </c>
      <c r="E14" s="88" t="s">
        <v>215</v>
      </c>
      <c r="F14" s="150">
        <v>0.15</v>
      </c>
      <c r="G14" s="89">
        <v>0.435</v>
      </c>
      <c r="H14" s="90">
        <v>2.9</v>
      </c>
      <c r="I14" s="91" t="s">
        <v>216</v>
      </c>
      <c r="J14" s="92">
        <v>4246</v>
      </c>
      <c r="K14" s="93">
        <v>4118</v>
      </c>
      <c r="L14" s="94" t="s">
        <v>116</v>
      </c>
      <c r="M14" s="96" t="s">
        <v>109</v>
      </c>
      <c r="N14" s="95" t="s">
        <v>120</v>
      </c>
      <c r="P14" s="1" t="str">
        <f t="shared" si="0"/>
        <v/>
      </c>
      <c r="Q14" s="1" t="str">
        <f t="shared" si="1"/>
        <v/>
      </c>
    </row>
    <row r="15" spans="1:17" ht="17.100000000000001" customHeight="1" x14ac:dyDescent="0.2">
      <c r="A15" s="3"/>
      <c r="B15" s="261" t="s">
        <v>281</v>
      </c>
      <c r="C15" s="262" t="s">
        <v>214</v>
      </c>
      <c r="D15" s="263">
        <v>1</v>
      </c>
      <c r="E15" s="264" t="s">
        <v>215</v>
      </c>
      <c r="F15" s="265">
        <v>0.11799999999999999</v>
      </c>
      <c r="G15" s="266">
        <v>0.309</v>
      </c>
      <c r="H15" s="267">
        <v>2.62</v>
      </c>
      <c r="I15" s="268" t="s">
        <v>216</v>
      </c>
      <c r="J15" s="269">
        <v>4184</v>
      </c>
      <c r="K15" s="79">
        <v>4118</v>
      </c>
      <c r="L15" s="98" t="s">
        <v>116</v>
      </c>
      <c r="M15" s="80" t="s">
        <v>109</v>
      </c>
      <c r="N15" s="83" t="s">
        <v>120</v>
      </c>
      <c r="P15" s="1" t="str">
        <f t="shared" si="0"/>
        <v/>
      </c>
      <c r="Q15" s="1" t="str">
        <f t="shared" si="1"/>
        <v/>
      </c>
    </row>
    <row r="16" spans="1:17" ht="17.100000000000001" customHeight="1" x14ac:dyDescent="0.2">
      <c r="A16" s="3"/>
      <c r="B16" s="270" t="s">
        <v>282</v>
      </c>
      <c r="C16" s="271" t="s">
        <v>293</v>
      </c>
      <c r="D16" s="272">
        <v>1</v>
      </c>
      <c r="E16" s="273" t="s">
        <v>121</v>
      </c>
      <c r="F16" s="274">
        <v>0.14599999999999999</v>
      </c>
      <c r="G16" s="275">
        <v>0.218</v>
      </c>
      <c r="H16" s="276">
        <v>1.49</v>
      </c>
      <c r="I16" s="277" t="s">
        <v>283</v>
      </c>
      <c r="J16" s="278">
        <v>4556</v>
      </c>
      <c r="K16" s="131">
        <v>4305</v>
      </c>
      <c r="L16" s="132" t="s">
        <v>116</v>
      </c>
      <c r="M16" s="134" t="s">
        <v>109</v>
      </c>
      <c r="N16" s="133" t="s">
        <v>120</v>
      </c>
    </row>
    <row r="17" spans="1:14" ht="17.100000000000001" customHeight="1" x14ac:dyDescent="0.2">
      <c r="A17" s="3"/>
      <c r="B17" s="85" t="s">
        <v>284</v>
      </c>
      <c r="C17" s="259" t="s">
        <v>294</v>
      </c>
      <c r="D17" s="87">
        <v>1</v>
      </c>
      <c r="E17" s="88" t="s">
        <v>285</v>
      </c>
      <c r="F17" s="150">
        <v>0.15</v>
      </c>
      <c r="G17" s="89">
        <v>0.248</v>
      </c>
      <c r="H17" s="90">
        <v>1.65</v>
      </c>
      <c r="I17" s="91" t="s">
        <v>283</v>
      </c>
      <c r="J17" s="92">
        <v>4317</v>
      </c>
      <c r="K17" s="93">
        <v>4305</v>
      </c>
      <c r="L17" s="94" t="s">
        <v>116</v>
      </c>
      <c r="M17" s="96" t="s">
        <v>109</v>
      </c>
      <c r="N17" s="95" t="s">
        <v>120</v>
      </c>
    </row>
    <row r="18" spans="1:14" ht="17.100000000000001" customHeight="1" x14ac:dyDescent="0.2">
      <c r="A18" s="3"/>
      <c r="B18" s="85" t="s">
        <v>286</v>
      </c>
      <c r="C18" s="259" t="s">
        <v>295</v>
      </c>
      <c r="D18" s="87">
        <v>1</v>
      </c>
      <c r="E18" s="88" t="s">
        <v>285</v>
      </c>
      <c r="F18" s="150">
        <v>0.153</v>
      </c>
      <c r="G18" s="89">
        <v>0.248</v>
      </c>
      <c r="H18" s="90">
        <v>1.62</v>
      </c>
      <c r="I18" s="91" t="s">
        <v>283</v>
      </c>
      <c r="J18" s="92">
        <v>4598</v>
      </c>
      <c r="K18" s="93">
        <v>4305</v>
      </c>
      <c r="L18" s="94" t="s">
        <v>116</v>
      </c>
      <c r="M18" s="96" t="s">
        <v>109</v>
      </c>
      <c r="N18" s="95" t="s">
        <v>120</v>
      </c>
    </row>
    <row r="19" spans="1:14" ht="17.100000000000001" customHeight="1" thickBot="1" x14ac:dyDescent="0.25">
      <c r="A19" s="3"/>
      <c r="B19" s="187" t="s">
        <v>287</v>
      </c>
      <c r="C19" s="279" t="s">
        <v>296</v>
      </c>
      <c r="D19" s="188">
        <v>1</v>
      </c>
      <c r="E19" s="189" t="s">
        <v>285</v>
      </c>
      <c r="F19" s="190">
        <v>0.14899999999999999</v>
      </c>
      <c r="G19" s="191">
        <v>0.33100000000000002</v>
      </c>
      <c r="H19" s="192">
        <v>2.2200000000000002</v>
      </c>
      <c r="I19" s="193" t="s">
        <v>283</v>
      </c>
      <c r="J19" s="194">
        <v>4402</v>
      </c>
      <c r="K19" s="195">
        <v>4305</v>
      </c>
      <c r="L19" s="196" t="s">
        <v>116</v>
      </c>
      <c r="M19" s="197" t="s">
        <v>109</v>
      </c>
      <c r="N19" s="198" t="s">
        <v>120</v>
      </c>
    </row>
    <row r="20" spans="1:14" ht="17.100000000000001" customHeight="1" thickTop="1" x14ac:dyDescent="0.2">
      <c r="A20" s="3"/>
      <c r="B20" s="100" t="s">
        <v>147</v>
      </c>
      <c r="C20" s="101" t="s">
        <v>297</v>
      </c>
      <c r="D20" s="102">
        <v>3</v>
      </c>
      <c r="E20" s="30" t="s">
        <v>148</v>
      </c>
      <c r="F20" s="152">
        <v>0.23799999999999999</v>
      </c>
      <c r="G20" s="52">
        <v>0.44900000000000001</v>
      </c>
      <c r="H20" s="56">
        <v>1.8865546218487397</v>
      </c>
      <c r="I20" s="32" t="s">
        <v>149</v>
      </c>
      <c r="J20" s="33">
        <v>4655</v>
      </c>
      <c r="K20" s="34">
        <v>4269</v>
      </c>
      <c r="L20" s="103" t="s">
        <v>116</v>
      </c>
      <c r="M20" s="115" t="s">
        <v>109</v>
      </c>
      <c r="N20" s="104" t="s">
        <v>150</v>
      </c>
    </row>
    <row r="21" spans="1:14" ht="17.100000000000001" customHeight="1" x14ac:dyDescent="0.2">
      <c r="A21" s="3"/>
      <c r="B21" s="105" t="s">
        <v>151</v>
      </c>
      <c r="C21" s="106" t="s">
        <v>298</v>
      </c>
      <c r="D21" s="107">
        <v>3</v>
      </c>
      <c r="E21" s="35" t="s">
        <v>148</v>
      </c>
      <c r="F21" s="153">
        <v>0.23799999999999999</v>
      </c>
      <c r="G21" s="53">
        <v>0.36</v>
      </c>
      <c r="H21" s="57">
        <v>1.5126050420168067</v>
      </c>
      <c r="I21" s="38" t="s">
        <v>149</v>
      </c>
      <c r="J21" s="39">
        <v>4442</v>
      </c>
      <c r="K21" s="40">
        <v>4269</v>
      </c>
      <c r="L21" s="108" t="s">
        <v>116</v>
      </c>
      <c r="M21" s="116" t="s">
        <v>109</v>
      </c>
      <c r="N21" s="109" t="s">
        <v>150</v>
      </c>
    </row>
    <row r="22" spans="1:14" ht="17.100000000000001" customHeight="1" x14ac:dyDescent="0.2">
      <c r="A22" s="3"/>
      <c r="B22" s="105" t="s">
        <v>152</v>
      </c>
      <c r="C22" s="106" t="s">
        <v>299</v>
      </c>
      <c r="D22" s="107">
        <v>3</v>
      </c>
      <c r="E22" s="35" t="s">
        <v>153</v>
      </c>
      <c r="F22" s="153">
        <v>0.182</v>
      </c>
      <c r="G22" s="53">
        <v>0.51900000000000002</v>
      </c>
      <c r="H22" s="57">
        <v>2.8516483516483517</v>
      </c>
      <c r="I22" s="38" t="s">
        <v>153</v>
      </c>
      <c r="J22" s="39">
        <v>4039</v>
      </c>
      <c r="K22" s="40">
        <v>3772</v>
      </c>
      <c r="L22" s="108" t="s">
        <v>116</v>
      </c>
      <c r="M22" s="116" t="s">
        <v>109</v>
      </c>
      <c r="N22" s="109" t="s">
        <v>150</v>
      </c>
    </row>
    <row r="23" spans="1:14" ht="17.100000000000001" customHeight="1" x14ac:dyDescent="0.2">
      <c r="A23" s="3"/>
      <c r="B23" s="105" t="s">
        <v>154</v>
      </c>
      <c r="C23" s="106" t="s">
        <v>300</v>
      </c>
      <c r="D23" s="107">
        <v>3</v>
      </c>
      <c r="E23" s="35" t="s">
        <v>153</v>
      </c>
      <c r="F23" s="153">
        <v>0.182</v>
      </c>
      <c r="G23" s="53">
        <v>0.44600000000000001</v>
      </c>
      <c r="H23" s="57">
        <v>2.4505494505494507</v>
      </c>
      <c r="I23" s="38" t="s">
        <v>153</v>
      </c>
      <c r="J23" s="39">
        <v>3918</v>
      </c>
      <c r="K23" s="40">
        <v>3772</v>
      </c>
      <c r="L23" s="108" t="s">
        <v>116</v>
      </c>
      <c r="M23" s="116" t="s">
        <v>109</v>
      </c>
      <c r="N23" s="109" t="s">
        <v>150</v>
      </c>
    </row>
    <row r="24" spans="1:14" ht="17.100000000000001" customHeight="1" x14ac:dyDescent="0.2">
      <c r="A24" s="3"/>
      <c r="B24" s="105" t="s">
        <v>155</v>
      </c>
      <c r="C24" s="106" t="s">
        <v>301</v>
      </c>
      <c r="D24" s="107">
        <v>3</v>
      </c>
      <c r="E24" s="35" t="s">
        <v>153</v>
      </c>
      <c r="F24" s="153">
        <v>0.182</v>
      </c>
      <c r="G24" s="53">
        <v>0.47799999999999998</v>
      </c>
      <c r="H24" s="57">
        <v>2.6263736263736264</v>
      </c>
      <c r="I24" s="38" t="s">
        <v>153</v>
      </c>
      <c r="J24" s="39">
        <v>4163</v>
      </c>
      <c r="K24" s="40">
        <v>3772</v>
      </c>
      <c r="L24" s="108" t="s">
        <v>116</v>
      </c>
      <c r="M24" s="116" t="s">
        <v>109</v>
      </c>
      <c r="N24" s="109" t="s">
        <v>150</v>
      </c>
    </row>
    <row r="25" spans="1:14" ht="17.100000000000001" customHeight="1" x14ac:dyDescent="0.2">
      <c r="A25" s="3"/>
      <c r="B25" s="105" t="s">
        <v>156</v>
      </c>
      <c r="C25" s="106" t="s">
        <v>302</v>
      </c>
      <c r="D25" s="107">
        <v>3</v>
      </c>
      <c r="E25" s="35" t="s">
        <v>153</v>
      </c>
      <c r="F25" s="153">
        <v>0.182</v>
      </c>
      <c r="G25" s="53">
        <v>0.439</v>
      </c>
      <c r="H25" s="57">
        <v>2.412087912087912</v>
      </c>
      <c r="I25" s="38" t="s">
        <v>153</v>
      </c>
      <c r="J25" s="39">
        <v>3905</v>
      </c>
      <c r="K25" s="40">
        <v>3772</v>
      </c>
      <c r="L25" s="108" t="s">
        <v>116</v>
      </c>
      <c r="M25" s="116" t="s">
        <v>109</v>
      </c>
      <c r="N25" s="109" t="s">
        <v>150</v>
      </c>
    </row>
    <row r="26" spans="1:14" ht="17.100000000000001" customHeight="1" x14ac:dyDescent="0.2">
      <c r="A26" s="3"/>
      <c r="B26" s="105" t="s">
        <v>157</v>
      </c>
      <c r="C26" s="106" t="s">
        <v>303</v>
      </c>
      <c r="D26" s="107">
        <v>3</v>
      </c>
      <c r="E26" s="35" t="s">
        <v>153</v>
      </c>
      <c r="F26" s="153">
        <v>0.182</v>
      </c>
      <c r="G26" s="53">
        <v>0.46899999999999997</v>
      </c>
      <c r="H26" s="57">
        <v>2.5769230769230766</v>
      </c>
      <c r="I26" s="38" t="s">
        <v>153</v>
      </c>
      <c r="J26" s="39">
        <v>4131</v>
      </c>
      <c r="K26" s="40">
        <v>3772</v>
      </c>
      <c r="L26" s="108" t="s">
        <v>116</v>
      </c>
      <c r="M26" s="116" t="s">
        <v>109</v>
      </c>
      <c r="N26" s="109" t="s">
        <v>150</v>
      </c>
    </row>
    <row r="27" spans="1:14" ht="17.100000000000001" customHeight="1" x14ac:dyDescent="0.2">
      <c r="A27" s="3"/>
      <c r="B27" s="105" t="s">
        <v>158</v>
      </c>
      <c r="C27" s="106" t="s">
        <v>304</v>
      </c>
      <c r="D27" s="107">
        <v>3</v>
      </c>
      <c r="E27" s="35" t="s">
        <v>159</v>
      </c>
      <c r="F27" s="153">
        <v>0.11799999999999999</v>
      </c>
      <c r="G27" s="53">
        <v>0.375</v>
      </c>
      <c r="H27" s="57">
        <v>3.1779661016949152</v>
      </c>
      <c r="I27" s="38" t="s">
        <v>160</v>
      </c>
      <c r="J27" s="39">
        <v>4044</v>
      </c>
      <c r="K27" s="40">
        <v>3995</v>
      </c>
      <c r="L27" s="108" t="s">
        <v>116</v>
      </c>
      <c r="M27" s="116" t="s">
        <v>109</v>
      </c>
      <c r="N27" s="109" t="s">
        <v>150</v>
      </c>
    </row>
    <row r="28" spans="1:14" ht="17.100000000000001" customHeight="1" x14ac:dyDescent="0.2">
      <c r="A28" s="3"/>
      <c r="B28" s="105" t="s">
        <v>161</v>
      </c>
      <c r="C28" s="106" t="s">
        <v>305</v>
      </c>
      <c r="D28" s="107">
        <v>3</v>
      </c>
      <c r="E28" s="35" t="s">
        <v>159</v>
      </c>
      <c r="F28" s="153">
        <v>0.11799999999999999</v>
      </c>
      <c r="G28" s="53">
        <v>0.36499999999999999</v>
      </c>
      <c r="H28" s="57">
        <v>3.093220338983051</v>
      </c>
      <c r="I28" s="38" t="s">
        <v>160</v>
      </c>
      <c r="J28" s="39">
        <v>4132</v>
      </c>
      <c r="K28" s="40">
        <v>3995</v>
      </c>
      <c r="L28" s="108" t="s">
        <v>116</v>
      </c>
      <c r="M28" s="116" t="s">
        <v>109</v>
      </c>
      <c r="N28" s="109" t="s">
        <v>150</v>
      </c>
    </row>
    <row r="29" spans="1:14" ht="17.100000000000001" customHeight="1" x14ac:dyDescent="0.2">
      <c r="A29" s="3"/>
      <c r="B29" s="105" t="s">
        <v>162</v>
      </c>
      <c r="C29" s="106" t="s">
        <v>306</v>
      </c>
      <c r="D29" s="107">
        <v>3</v>
      </c>
      <c r="E29" s="35" t="s">
        <v>159</v>
      </c>
      <c r="F29" s="153">
        <v>0.11799999999999999</v>
      </c>
      <c r="G29" s="53">
        <v>0.249</v>
      </c>
      <c r="H29" s="57">
        <v>2.1101694915254239</v>
      </c>
      <c r="I29" s="38" t="s">
        <v>160</v>
      </c>
      <c r="J29" s="39">
        <v>4246</v>
      </c>
      <c r="K29" s="40">
        <v>3995</v>
      </c>
      <c r="L29" s="108" t="s">
        <v>116</v>
      </c>
      <c r="M29" s="116" t="s">
        <v>109</v>
      </c>
      <c r="N29" s="109" t="s">
        <v>150</v>
      </c>
    </row>
    <row r="30" spans="1:14" ht="17.100000000000001" customHeight="1" x14ac:dyDescent="0.2">
      <c r="A30" s="3"/>
      <c r="B30" s="105" t="s">
        <v>163</v>
      </c>
      <c r="C30" s="106" t="s">
        <v>307</v>
      </c>
      <c r="D30" s="107">
        <v>3</v>
      </c>
      <c r="E30" s="35" t="s">
        <v>159</v>
      </c>
      <c r="F30" s="153">
        <v>0.11799999999999999</v>
      </c>
      <c r="G30" s="53">
        <v>0.311</v>
      </c>
      <c r="H30" s="57">
        <v>2.6355932203389831</v>
      </c>
      <c r="I30" s="38" t="s">
        <v>160</v>
      </c>
      <c r="J30" s="39">
        <v>4077</v>
      </c>
      <c r="K30" s="40">
        <v>3995</v>
      </c>
      <c r="L30" s="108" t="s">
        <v>116</v>
      </c>
      <c r="M30" s="116" t="s">
        <v>109</v>
      </c>
      <c r="N30" s="109" t="s">
        <v>150</v>
      </c>
    </row>
    <row r="31" spans="1:14" ht="17.100000000000001" customHeight="1" x14ac:dyDescent="0.2">
      <c r="A31" s="3"/>
      <c r="B31" s="105" t="s">
        <v>164</v>
      </c>
      <c r="C31" s="106" t="s">
        <v>308</v>
      </c>
      <c r="D31" s="107">
        <v>3</v>
      </c>
      <c r="E31" s="35" t="s">
        <v>159</v>
      </c>
      <c r="F31" s="153">
        <v>0.11799999999999999</v>
      </c>
      <c r="G31" s="53">
        <v>0.41799999999999998</v>
      </c>
      <c r="H31" s="57">
        <v>3.5423728813559321</v>
      </c>
      <c r="I31" s="38" t="s">
        <v>160</v>
      </c>
      <c r="J31" s="39">
        <v>4093</v>
      </c>
      <c r="K31" s="40">
        <v>3995</v>
      </c>
      <c r="L31" s="108" t="s">
        <v>116</v>
      </c>
      <c r="M31" s="116" t="s">
        <v>109</v>
      </c>
      <c r="N31" s="109" t="s">
        <v>150</v>
      </c>
    </row>
    <row r="32" spans="1:14" ht="17.100000000000001" customHeight="1" x14ac:dyDescent="0.2">
      <c r="A32" s="3"/>
      <c r="B32" s="105" t="s">
        <v>165</v>
      </c>
      <c r="C32" s="106" t="s">
        <v>309</v>
      </c>
      <c r="D32" s="107">
        <v>3</v>
      </c>
      <c r="E32" s="35" t="s">
        <v>159</v>
      </c>
      <c r="F32" s="153">
        <v>0.11799999999999999</v>
      </c>
      <c r="G32" s="53">
        <v>0.22900000000000001</v>
      </c>
      <c r="H32" s="57">
        <v>1.9406779661016951</v>
      </c>
      <c r="I32" s="38" t="s">
        <v>160</v>
      </c>
      <c r="J32" s="39">
        <v>4070</v>
      </c>
      <c r="K32" s="40">
        <v>3995</v>
      </c>
      <c r="L32" s="108" t="s">
        <v>116</v>
      </c>
      <c r="M32" s="116" t="s">
        <v>109</v>
      </c>
      <c r="N32" s="109" t="s">
        <v>150</v>
      </c>
    </row>
    <row r="33" spans="1:17" ht="17.100000000000001" customHeight="1" x14ac:dyDescent="0.2">
      <c r="A33" s="3"/>
      <c r="B33" s="110" t="s">
        <v>166</v>
      </c>
      <c r="C33" s="111" t="s">
        <v>310</v>
      </c>
      <c r="D33" s="112">
        <v>3</v>
      </c>
      <c r="E33" s="36" t="s">
        <v>159</v>
      </c>
      <c r="F33" s="154">
        <v>0.11799999999999999</v>
      </c>
      <c r="G33" s="51">
        <v>0.28399999999999997</v>
      </c>
      <c r="H33" s="55">
        <v>2.406779661016949</v>
      </c>
      <c r="I33" s="42" t="s">
        <v>160</v>
      </c>
      <c r="J33" s="45">
        <v>4200</v>
      </c>
      <c r="K33" s="41">
        <v>3995</v>
      </c>
      <c r="L33" s="113" t="s">
        <v>116</v>
      </c>
      <c r="M33" s="117" t="s">
        <v>109</v>
      </c>
      <c r="N33" s="114" t="s">
        <v>150</v>
      </c>
      <c r="P33" s="1" t="str">
        <f t="shared" ref="P33" si="2">MID(I33,15,3)</f>
        <v/>
      </c>
      <c r="Q33" s="1" t="str">
        <f t="shared" ref="Q33" si="3">MID(I33,18,7)</f>
        <v/>
      </c>
    </row>
    <row r="34" spans="1:17" ht="17.100000000000001" customHeight="1" x14ac:dyDescent="0.2">
      <c r="A34" s="3"/>
      <c r="B34" s="105" t="s">
        <v>167</v>
      </c>
      <c r="C34" s="106" t="s">
        <v>311</v>
      </c>
      <c r="D34" s="107">
        <v>3</v>
      </c>
      <c r="E34" s="35" t="s">
        <v>159</v>
      </c>
      <c r="F34" s="153">
        <v>0.115</v>
      </c>
      <c r="G34" s="53">
        <v>0.24</v>
      </c>
      <c r="H34" s="57">
        <v>2.1</v>
      </c>
      <c r="I34" s="38" t="s">
        <v>149</v>
      </c>
      <c r="J34" s="39">
        <v>4417</v>
      </c>
      <c r="K34" s="40">
        <v>4082</v>
      </c>
      <c r="L34" s="108" t="s">
        <v>116</v>
      </c>
      <c r="M34" s="116" t="s">
        <v>109</v>
      </c>
      <c r="N34" s="109" t="s">
        <v>150</v>
      </c>
    </row>
    <row r="35" spans="1:17" ht="17.100000000000001" customHeight="1" x14ac:dyDescent="0.2">
      <c r="A35" s="3"/>
      <c r="B35" s="105" t="s">
        <v>168</v>
      </c>
      <c r="C35" s="106" t="s">
        <v>312</v>
      </c>
      <c r="D35" s="107">
        <v>3</v>
      </c>
      <c r="E35" s="35" t="s">
        <v>159</v>
      </c>
      <c r="F35" s="153">
        <v>0.1</v>
      </c>
      <c r="G35" s="53">
        <v>0.35199999999999998</v>
      </c>
      <c r="H35" s="57">
        <v>3.5</v>
      </c>
      <c r="I35" s="38" t="s">
        <v>149</v>
      </c>
      <c r="J35" s="39">
        <v>4125</v>
      </c>
      <c r="K35" s="40">
        <v>4082</v>
      </c>
      <c r="L35" s="108" t="s">
        <v>116</v>
      </c>
      <c r="M35" s="116" t="s">
        <v>109</v>
      </c>
      <c r="N35" s="109" t="s">
        <v>150</v>
      </c>
    </row>
    <row r="36" spans="1:17" ht="17.100000000000001" customHeight="1" x14ac:dyDescent="0.2">
      <c r="A36" s="3"/>
      <c r="B36" s="105" t="s">
        <v>169</v>
      </c>
      <c r="C36" s="106" t="s">
        <v>313</v>
      </c>
      <c r="D36" s="107">
        <v>3</v>
      </c>
      <c r="E36" s="35" t="s">
        <v>159</v>
      </c>
      <c r="F36" s="153">
        <v>0.114</v>
      </c>
      <c r="G36" s="53">
        <v>0.19700000000000001</v>
      </c>
      <c r="H36" s="57">
        <v>1.7</v>
      </c>
      <c r="I36" s="38" t="s">
        <v>149</v>
      </c>
      <c r="J36" s="39">
        <v>4294</v>
      </c>
      <c r="K36" s="40">
        <v>4082</v>
      </c>
      <c r="L36" s="108" t="s">
        <v>116</v>
      </c>
      <c r="M36" s="116" t="s">
        <v>109</v>
      </c>
      <c r="N36" s="109" t="s">
        <v>150</v>
      </c>
    </row>
    <row r="37" spans="1:17" ht="17.100000000000001" customHeight="1" x14ac:dyDescent="0.2">
      <c r="A37" s="3"/>
      <c r="B37" s="105" t="s">
        <v>170</v>
      </c>
      <c r="C37" s="106" t="s">
        <v>314</v>
      </c>
      <c r="D37" s="107">
        <v>3</v>
      </c>
      <c r="E37" s="35" t="s">
        <v>159</v>
      </c>
      <c r="F37" s="153">
        <v>0.14199999999999999</v>
      </c>
      <c r="G37" s="53">
        <v>0.22600000000000001</v>
      </c>
      <c r="H37" s="57">
        <v>1.6</v>
      </c>
      <c r="I37" s="38" t="s">
        <v>149</v>
      </c>
      <c r="J37" s="39">
        <v>4167</v>
      </c>
      <c r="K37" s="40">
        <v>4082</v>
      </c>
      <c r="L37" s="108" t="s">
        <v>116</v>
      </c>
      <c r="M37" s="116" t="s">
        <v>109</v>
      </c>
      <c r="N37" s="109" t="s">
        <v>150</v>
      </c>
    </row>
    <row r="38" spans="1:17" ht="17.100000000000001" customHeight="1" x14ac:dyDescent="0.2">
      <c r="A38" s="3"/>
      <c r="B38" s="105" t="s">
        <v>171</v>
      </c>
      <c r="C38" s="106" t="s">
        <v>315</v>
      </c>
      <c r="D38" s="107">
        <v>3</v>
      </c>
      <c r="E38" s="35" t="s">
        <v>159</v>
      </c>
      <c r="F38" s="153">
        <v>0.09</v>
      </c>
      <c r="G38" s="53">
        <v>0.217</v>
      </c>
      <c r="H38" s="57">
        <v>2.4</v>
      </c>
      <c r="I38" s="38" t="s">
        <v>149</v>
      </c>
      <c r="J38" s="39">
        <v>4100</v>
      </c>
      <c r="K38" s="40">
        <v>4082</v>
      </c>
      <c r="L38" s="108" t="s">
        <v>116</v>
      </c>
      <c r="M38" s="116" t="s">
        <v>109</v>
      </c>
      <c r="N38" s="109" t="s">
        <v>150</v>
      </c>
    </row>
    <row r="39" spans="1:17" ht="17.100000000000001" customHeight="1" x14ac:dyDescent="0.2">
      <c r="A39" s="3"/>
      <c r="B39" s="105" t="s">
        <v>172</v>
      </c>
      <c r="C39" s="106" t="s">
        <v>316</v>
      </c>
      <c r="D39" s="107">
        <v>3</v>
      </c>
      <c r="E39" s="35" t="s">
        <v>159</v>
      </c>
      <c r="F39" s="153">
        <v>0.13800000000000001</v>
      </c>
      <c r="G39" s="53">
        <v>0.33</v>
      </c>
      <c r="H39" s="57">
        <v>2.4</v>
      </c>
      <c r="I39" s="38" t="s">
        <v>160</v>
      </c>
      <c r="J39" s="39">
        <v>4268</v>
      </c>
      <c r="K39" s="40">
        <v>4081</v>
      </c>
      <c r="L39" s="108" t="s">
        <v>116</v>
      </c>
      <c r="M39" s="116" t="s">
        <v>109</v>
      </c>
      <c r="N39" s="109" t="s">
        <v>150</v>
      </c>
    </row>
    <row r="40" spans="1:17" ht="17.100000000000001" customHeight="1" x14ac:dyDescent="0.2">
      <c r="A40" s="3"/>
      <c r="B40" s="105" t="s">
        <v>173</v>
      </c>
      <c r="C40" s="106" t="s">
        <v>317</v>
      </c>
      <c r="D40" s="107">
        <v>3</v>
      </c>
      <c r="E40" s="35" t="s">
        <v>159</v>
      </c>
      <c r="F40" s="153">
        <v>0.13600000000000001</v>
      </c>
      <c r="G40" s="53">
        <v>0.23799999999999999</v>
      </c>
      <c r="H40" s="57">
        <v>1.8</v>
      </c>
      <c r="I40" s="38" t="s">
        <v>160</v>
      </c>
      <c r="J40" s="39">
        <v>4283</v>
      </c>
      <c r="K40" s="40">
        <v>4081</v>
      </c>
      <c r="L40" s="108" t="s">
        <v>116</v>
      </c>
      <c r="M40" s="116" t="s">
        <v>109</v>
      </c>
      <c r="N40" s="109" t="s">
        <v>150</v>
      </c>
    </row>
    <row r="41" spans="1:17" ht="17.100000000000001" customHeight="1" x14ac:dyDescent="0.2">
      <c r="A41" s="3"/>
      <c r="B41" s="118" t="s">
        <v>174</v>
      </c>
      <c r="C41" s="119" t="s">
        <v>318</v>
      </c>
      <c r="D41" s="120">
        <v>3</v>
      </c>
      <c r="E41" s="62" t="s">
        <v>159</v>
      </c>
      <c r="F41" s="155">
        <v>0.13600000000000001</v>
      </c>
      <c r="G41" s="63">
        <v>0.23</v>
      </c>
      <c r="H41" s="64">
        <v>1.7</v>
      </c>
      <c r="I41" s="68" t="s">
        <v>160</v>
      </c>
      <c r="J41" s="65">
        <v>4158</v>
      </c>
      <c r="K41" s="66">
        <v>4081</v>
      </c>
      <c r="L41" s="121" t="s">
        <v>116</v>
      </c>
      <c r="M41" s="122" t="s">
        <v>109</v>
      </c>
      <c r="N41" s="147" t="s">
        <v>150</v>
      </c>
    </row>
    <row r="42" spans="1:17" ht="17.100000000000001" customHeight="1" x14ac:dyDescent="0.2">
      <c r="A42" s="3"/>
      <c r="B42" s="105" t="s">
        <v>175</v>
      </c>
      <c r="C42" s="106" t="s">
        <v>319</v>
      </c>
      <c r="D42" s="107">
        <v>3</v>
      </c>
      <c r="E42" s="35" t="s">
        <v>159</v>
      </c>
      <c r="F42" s="153">
        <v>0.13800000000000001</v>
      </c>
      <c r="G42" s="53">
        <v>0.21099999999999999</v>
      </c>
      <c r="H42" s="57">
        <v>1.5</v>
      </c>
      <c r="I42" s="38" t="s">
        <v>160</v>
      </c>
      <c r="J42" s="39">
        <v>4237</v>
      </c>
      <c r="K42" s="40">
        <v>4081</v>
      </c>
      <c r="L42" s="108" t="s">
        <v>116</v>
      </c>
      <c r="M42" s="116" t="s">
        <v>109</v>
      </c>
      <c r="N42" s="109" t="s">
        <v>150</v>
      </c>
    </row>
    <row r="43" spans="1:17" ht="17.100000000000001" customHeight="1" x14ac:dyDescent="0.2">
      <c r="A43" s="3"/>
      <c r="B43" s="110" t="s">
        <v>176</v>
      </c>
      <c r="C43" s="111" t="s">
        <v>320</v>
      </c>
      <c r="D43" s="112">
        <v>3</v>
      </c>
      <c r="E43" s="36" t="s">
        <v>159</v>
      </c>
      <c r="F43" s="154">
        <v>0.13500000000000001</v>
      </c>
      <c r="G43" s="51">
        <v>0.48099999999999998</v>
      </c>
      <c r="H43" s="55">
        <v>3.5629629629629624</v>
      </c>
      <c r="I43" s="42" t="s">
        <v>177</v>
      </c>
      <c r="J43" s="45">
        <v>4244</v>
      </c>
      <c r="K43" s="41">
        <v>4081</v>
      </c>
      <c r="L43" s="113" t="s">
        <v>116</v>
      </c>
      <c r="M43" s="117" t="s">
        <v>109</v>
      </c>
      <c r="N43" s="114" t="s">
        <v>150</v>
      </c>
    </row>
    <row r="44" spans="1:17" ht="17.100000000000001" customHeight="1" x14ac:dyDescent="0.2">
      <c r="A44" s="3"/>
      <c r="B44" s="100" t="s">
        <v>178</v>
      </c>
      <c r="C44" s="101" t="s">
        <v>179</v>
      </c>
      <c r="D44" s="102">
        <v>3</v>
      </c>
      <c r="E44" s="30" t="s">
        <v>180</v>
      </c>
      <c r="F44" s="152">
        <v>0.111</v>
      </c>
      <c r="G44" s="52">
        <v>0.20399999999999999</v>
      </c>
      <c r="H44" s="56">
        <v>1.84</v>
      </c>
      <c r="I44" s="32" t="s">
        <v>121</v>
      </c>
      <c r="J44" s="33">
        <v>3951</v>
      </c>
      <c r="K44" s="34">
        <v>3910</v>
      </c>
      <c r="L44" s="103" t="s">
        <v>115</v>
      </c>
      <c r="M44" s="115" t="s">
        <v>109</v>
      </c>
      <c r="N44" s="104" t="s">
        <v>150</v>
      </c>
    </row>
    <row r="45" spans="1:17" ht="17.100000000000001" customHeight="1" x14ac:dyDescent="0.2">
      <c r="A45" s="3"/>
      <c r="B45" s="105" t="s">
        <v>181</v>
      </c>
      <c r="C45" s="106" t="s">
        <v>182</v>
      </c>
      <c r="D45" s="107">
        <v>3</v>
      </c>
      <c r="E45" s="35" t="s">
        <v>85</v>
      </c>
      <c r="F45" s="153">
        <v>0.06</v>
      </c>
      <c r="G45" s="53">
        <v>0.14399999999999999</v>
      </c>
      <c r="H45" s="57">
        <v>2.4</v>
      </c>
      <c r="I45" s="38" t="s">
        <v>121</v>
      </c>
      <c r="J45" s="39">
        <v>4182</v>
      </c>
      <c r="K45" s="40">
        <v>3910</v>
      </c>
      <c r="L45" s="108" t="s">
        <v>115</v>
      </c>
      <c r="M45" s="116" t="s">
        <v>109</v>
      </c>
      <c r="N45" s="109" t="s">
        <v>150</v>
      </c>
    </row>
    <row r="46" spans="1:17" ht="17.100000000000001" customHeight="1" x14ac:dyDescent="0.2">
      <c r="A46" s="3"/>
      <c r="B46" s="105" t="s">
        <v>183</v>
      </c>
      <c r="C46" s="106" t="s">
        <v>184</v>
      </c>
      <c r="D46" s="107">
        <v>3</v>
      </c>
      <c r="E46" s="35" t="s">
        <v>85</v>
      </c>
      <c r="F46" s="153">
        <v>9.7000000000000003E-2</v>
      </c>
      <c r="G46" s="53">
        <v>0.188</v>
      </c>
      <c r="H46" s="57">
        <v>1.94</v>
      </c>
      <c r="I46" s="38" t="s">
        <v>121</v>
      </c>
      <c r="J46" s="39">
        <v>3990</v>
      </c>
      <c r="K46" s="40">
        <v>3910</v>
      </c>
      <c r="L46" s="108" t="s">
        <v>115</v>
      </c>
      <c r="M46" s="116" t="s">
        <v>109</v>
      </c>
      <c r="N46" s="109" t="s">
        <v>150</v>
      </c>
    </row>
    <row r="47" spans="1:17" ht="17.100000000000001" customHeight="1" x14ac:dyDescent="0.2">
      <c r="A47" s="3"/>
      <c r="B47" s="105" t="s">
        <v>185</v>
      </c>
      <c r="C47" s="106" t="s">
        <v>186</v>
      </c>
      <c r="D47" s="107">
        <v>3</v>
      </c>
      <c r="E47" s="35" t="s">
        <v>85</v>
      </c>
      <c r="F47" s="153">
        <v>5.8000000000000003E-2</v>
      </c>
      <c r="G47" s="53">
        <v>0.17699999999999999</v>
      </c>
      <c r="H47" s="57">
        <v>3.05</v>
      </c>
      <c r="I47" s="38" t="s">
        <v>121</v>
      </c>
      <c r="J47" s="39">
        <v>3911</v>
      </c>
      <c r="K47" s="40">
        <v>3910</v>
      </c>
      <c r="L47" s="108" t="s">
        <v>115</v>
      </c>
      <c r="M47" s="116" t="s">
        <v>109</v>
      </c>
      <c r="N47" s="109" t="s">
        <v>150</v>
      </c>
    </row>
    <row r="48" spans="1:17" ht="17.100000000000001" customHeight="1" x14ac:dyDescent="0.2">
      <c r="A48" s="3"/>
      <c r="B48" s="105" t="s">
        <v>187</v>
      </c>
      <c r="C48" s="106" t="s">
        <v>188</v>
      </c>
      <c r="D48" s="107">
        <v>3</v>
      </c>
      <c r="E48" s="35" t="s">
        <v>85</v>
      </c>
      <c r="F48" s="153">
        <v>8.4000000000000005E-2</v>
      </c>
      <c r="G48" s="53">
        <v>0.22</v>
      </c>
      <c r="H48" s="57">
        <v>2.62</v>
      </c>
      <c r="I48" s="38" t="s">
        <v>121</v>
      </c>
      <c r="J48" s="39">
        <v>4110</v>
      </c>
      <c r="K48" s="40">
        <v>3910</v>
      </c>
      <c r="L48" s="108" t="s">
        <v>115</v>
      </c>
      <c r="M48" s="116" t="s">
        <v>109</v>
      </c>
      <c r="N48" s="109" t="s">
        <v>150</v>
      </c>
    </row>
    <row r="49" spans="1:17" ht="17.100000000000001" customHeight="1" x14ac:dyDescent="0.2">
      <c r="A49" s="3"/>
      <c r="B49" s="105" t="s">
        <v>189</v>
      </c>
      <c r="C49" s="106" t="s">
        <v>190</v>
      </c>
      <c r="D49" s="107">
        <v>3</v>
      </c>
      <c r="E49" s="35" t="s">
        <v>85</v>
      </c>
      <c r="F49" s="153">
        <v>8.8999999999999996E-2</v>
      </c>
      <c r="G49" s="53">
        <v>0.188</v>
      </c>
      <c r="H49" s="57">
        <v>2.11</v>
      </c>
      <c r="I49" s="38" t="s">
        <v>121</v>
      </c>
      <c r="J49" s="39">
        <v>3965</v>
      </c>
      <c r="K49" s="40">
        <v>3910</v>
      </c>
      <c r="L49" s="108" t="s">
        <v>115</v>
      </c>
      <c r="M49" s="116" t="s">
        <v>109</v>
      </c>
      <c r="N49" s="109" t="s">
        <v>150</v>
      </c>
    </row>
    <row r="50" spans="1:17" ht="17.100000000000001" customHeight="1" x14ac:dyDescent="0.2">
      <c r="A50" s="3"/>
      <c r="B50" s="105" t="s">
        <v>191</v>
      </c>
      <c r="C50" s="106" t="s">
        <v>192</v>
      </c>
      <c r="D50" s="107">
        <v>3</v>
      </c>
      <c r="E50" s="35" t="s">
        <v>83</v>
      </c>
      <c r="F50" s="153">
        <v>0.216</v>
      </c>
      <c r="G50" s="53">
        <v>0.44400000000000001</v>
      </c>
      <c r="H50" s="57">
        <v>2.06</v>
      </c>
      <c r="I50" s="38" t="s">
        <v>177</v>
      </c>
      <c r="J50" s="39">
        <v>4125</v>
      </c>
      <c r="K50" s="40">
        <v>3801</v>
      </c>
      <c r="L50" s="108" t="s">
        <v>116</v>
      </c>
      <c r="M50" s="116" t="s">
        <v>109</v>
      </c>
      <c r="N50" s="109" t="s">
        <v>150</v>
      </c>
    </row>
    <row r="51" spans="1:17" ht="17.100000000000001" customHeight="1" x14ac:dyDescent="0.2">
      <c r="A51" s="3"/>
      <c r="B51" s="105" t="s">
        <v>193</v>
      </c>
      <c r="C51" s="106" t="s">
        <v>194</v>
      </c>
      <c r="D51" s="107">
        <v>3</v>
      </c>
      <c r="E51" s="35" t="s">
        <v>83</v>
      </c>
      <c r="F51" s="153">
        <v>0.24</v>
      </c>
      <c r="G51" s="53">
        <v>0.40699999999999997</v>
      </c>
      <c r="H51" s="57">
        <v>1.7</v>
      </c>
      <c r="I51" s="38" t="s">
        <v>177</v>
      </c>
      <c r="J51" s="39">
        <v>3807</v>
      </c>
      <c r="K51" s="40">
        <v>3801</v>
      </c>
      <c r="L51" s="108" t="s">
        <v>116</v>
      </c>
      <c r="M51" s="116" t="s">
        <v>109</v>
      </c>
      <c r="N51" s="109" t="s">
        <v>150</v>
      </c>
    </row>
    <row r="52" spans="1:17" ht="17.100000000000001" customHeight="1" x14ac:dyDescent="0.2">
      <c r="A52" s="3"/>
      <c r="B52" s="105" t="s">
        <v>195</v>
      </c>
      <c r="C52" s="106" t="s">
        <v>196</v>
      </c>
      <c r="D52" s="107">
        <v>3</v>
      </c>
      <c r="E52" s="35" t="s">
        <v>83</v>
      </c>
      <c r="F52" s="153">
        <v>0.19800000000000001</v>
      </c>
      <c r="G52" s="53">
        <v>0.30399999999999999</v>
      </c>
      <c r="H52" s="57">
        <v>1.54</v>
      </c>
      <c r="I52" s="38" t="s">
        <v>177</v>
      </c>
      <c r="J52" s="39">
        <v>4172</v>
      </c>
      <c r="K52" s="40">
        <v>3801</v>
      </c>
      <c r="L52" s="108" t="s">
        <v>116</v>
      </c>
      <c r="M52" s="116" t="s">
        <v>109</v>
      </c>
      <c r="N52" s="109" t="s">
        <v>150</v>
      </c>
    </row>
    <row r="53" spans="1:17" ht="17.100000000000001" customHeight="1" x14ac:dyDescent="0.2">
      <c r="A53" s="3"/>
      <c r="B53" s="105" t="s">
        <v>197</v>
      </c>
      <c r="C53" s="106" t="s">
        <v>198</v>
      </c>
      <c r="D53" s="107">
        <v>3</v>
      </c>
      <c r="E53" s="35" t="s">
        <v>83</v>
      </c>
      <c r="F53" s="153">
        <v>0.19800000000000001</v>
      </c>
      <c r="G53" s="53">
        <v>0.35399999999999998</v>
      </c>
      <c r="H53" s="57">
        <v>1.79</v>
      </c>
      <c r="I53" s="38" t="s">
        <v>177</v>
      </c>
      <c r="J53" s="39">
        <v>3846</v>
      </c>
      <c r="K53" s="40">
        <v>3801</v>
      </c>
      <c r="L53" s="108" t="s">
        <v>116</v>
      </c>
      <c r="M53" s="116" t="s">
        <v>109</v>
      </c>
      <c r="N53" s="109" t="s">
        <v>150</v>
      </c>
    </row>
    <row r="54" spans="1:17" ht="17.100000000000001" customHeight="1" x14ac:dyDescent="0.2">
      <c r="A54" s="3"/>
      <c r="B54" s="110" t="s">
        <v>199</v>
      </c>
      <c r="C54" s="111" t="s">
        <v>200</v>
      </c>
      <c r="D54" s="112">
        <v>3</v>
      </c>
      <c r="E54" s="36" t="s">
        <v>102</v>
      </c>
      <c r="F54" s="154">
        <v>0.17199999999999999</v>
      </c>
      <c r="G54" s="51">
        <v>0.28899999999999998</v>
      </c>
      <c r="H54" s="55">
        <v>1.68</v>
      </c>
      <c r="I54" s="42" t="s">
        <v>177</v>
      </c>
      <c r="J54" s="45">
        <v>3908</v>
      </c>
      <c r="K54" s="41">
        <v>3593</v>
      </c>
      <c r="L54" s="113" t="s">
        <v>116</v>
      </c>
      <c r="M54" s="117" t="s">
        <v>109</v>
      </c>
      <c r="N54" s="114" t="s">
        <v>150</v>
      </c>
    </row>
    <row r="55" spans="1:17" ht="17.100000000000001" customHeight="1" x14ac:dyDescent="0.2">
      <c r="A55" s="3"/>
      <c r="B55" s="100" t="s">
        <v>201</v>
      </c>
      <c r="C55" s="101" t="s">
        <v>202</v>
      </c>
      <c r="D55" s="102">
        <v>3</v>
      </c>
      <c r="E55" s="30" t="s">
        <v>83</v>
      </c>
      <c r="F55" s="152">
        <v>0.19</v>
      </c>
      <c r="G55" s="52">
        <v>0.40100000000000002</v>
      </c>
      <c r="H55" s="56">
        <v>2.11</v>
      </c>
      <c r="I55" s="32" t="s">
        <v>177</v>
      </c>
      <c r="J55" s="33">
        <v>4026</v>
      </c>
      <c r="K55" s="34">
        <v>3801</v>
      </c>
      <c r="L55" s="103" t="s">
        <v>116</v>
      </c>
      <c r="M55" s="115" t="s">
        <v>109</v>
      </c>
      <c r="N55" s="104" t="s">
        <v>150</v>
      </c>
    </row>
    <row r="56" spans="1:17" ht="17.100000000000001" customHeight="1" x14ac:dyDescent="0.2">
      <c r="A56" s="3"/>
      <c r="B56" s="105" t="s">
        <v>203</v>
      </c>
      <c r="C56" s="106" t="s">
        <v>204</v>
      </c>
      <c r="D56" s="107">
        <v>3</v>
      </c>
      <c r="E56" s="35" t="s">
        <v>102</v>
      </c>
      <c r="F56" s="153">
        <v>0.17</v>
      </c>
      <c r="G56" s="53">
        <v>0.32700000000000001</v>
      </c>
      <c r="H56" s="57">
        <v>1.92</v>
      </c>
      <c r="I56" s="38" t="s">
        <v>177</v>
      </c>
      <c r="J56" s="39">
        <v>3789</v>
      </c>
      <c r="K56" s="40">
        <v>3593</v>
      </c>
      <c r="L56" s="108" t="s">
        <v>116</v>
      </c>
      <c r="M56" s="116" t="s">
        <v>109</v>
      </c>
      <c r="N56" s="109" t="s">
        <v>150</v>
      </c>
    </row>
    <row r="57" spans="1:17" ht="17.100000000000001" customHeight="1" x14ac:dyDescent="0.2">
      <c r="A57" s="3"/>
      <c r="B57" s="105" t="s">
        <v>205</v>
      </c>
      <c r="C57" s="106" t="s">
        <v>206</v>
      </c>
      <c r="D57" s="107">
        <v>3</v>
      </c>
      <c r="E57" s="35" t="s">
        <v>121</v>
      </c>
      <c r="F57" s="153">
        <v>0.182</v>
      </c>
      <c r="G57" s="53">
        <v>0.4</v>
      </c>
      <c r="H57" s="57">
        <v>2.2000000000000002</v>
      </c>
      <c r="I57" s="38" t="s">
        <v>145</v>
      </c>
      <c r="J57" s="39">
        <v>4060</v>
      </c>
      <c r="K57" s="40">
        <v>4045</v>
      </c>
      <c r="L57" s="108" t="s">
        <v>116</v>
      </c>
      <c r="M57" s="116" t="s">
        <v>109</v>
      </c>
      <c r="N57" s="109" t="s">
        <v>150</v>
      </c>
    </row>
    <row r="58" spans="1:17" ht="17.100000000000001" customHeight="1" x14ac:dyDescent="0.2">
      <c r="A58" s="3"/>
      <c r="B58" s="105" t="s">
        <v>207</v>
      </c>
      <c r="C58" s="106" t="s">
        <v>208</v>
      </c>
      <c r="D58" s="107">
        <v>3</v>
      </c>
      <c r="E58" s="35" t="s">
        <v>121</v>
      </c>
      <c r="F58" s="153">
        <v>0.184</v>
      </c>
      <c r="G58" s="53">
        <v>0.33</v>
      </c>
      <c r="H58" s="57">
        <v>1.79</v>
      </c>
      <c r="I58" s="38" t="s">
        <v>145</v>
      </c>
      <c r="J58" s="39">
        <v>4174</v>
      </c>
      <c r="K58" s="40">
        <v>4045</v>
      </c>
      <c r="L58" s="108" t="s">
        <v>116</v>
      </c>
      <c r="M58" s="116" t="s">
        <v>109</v>
      </c>
      <c r="N58" s="109" t="s">
        <v>150</v>
      </c>
    </row>
    <row r="59" spans="1:17" ht="17.100000000000001" customHeight="1" x14ac:dyDescent="0.2">
      <c r="A59" s="3"/>
      <c r="B59" s="110" t="s">
        <v>209</v>
      </c>
      <c r="C59" s="111" t="s">
        <v>210</v>
      </c>
      <c r="D59" s="112">
        <v>3</v>
      </c>
      <c r="E59" s="36" t="s">
        <v>83</v>
      </c>
      <c r="F59" s="154">
        <v>0.14000000000000001</v>
      </c>
      <c r="G59" s="51">
        <v>0.27</v>
      </c>
      <c r="H59" s="55">
        <v>1.93</v>
      </c>
      <c r="I59" s="42" t="s">
        <v>177</v>
      </c>
      <c r="J59" s="45">
        <v>3950</v>
      </c>
      <c r="K59" s="41">
        <v>3942</v>
      </c>
      <c r="L59" s="113" t="s">
        <v>116</v>
      </c>
      <c r="M59" s="117" t="s">
        <v>109</v>
      </c>
      <c r="N59" s="114" t="s">
        <v>150</v>
      </c>
    </row>
    <row r="60" spans="1:17" ht="17.100000000000001" customHeight="1" x14ac:dyDescent="0.2">
      <c r="A60" s="242"/>
      <c r="B60" s="243" t="s">
        <v>218</v>
      </c>
      <c r="C60" s="244" t="s">
        <v>217</v>
      </c>
      <c r="D60" s="245">
        <v>2</v>
      </c>
      <c r="E60" s="246" t="s">
        <v>219</v>
      </c>
      <c r="F60" s="247">
        <v>0.191</v>
      </c>
      <c r="G60" s="248">
        <v>0.379</v>
      </c>
      <c r="H60" s="249">
        <v>1.98</v>
      </c>
      <c r="I60" s="250" t="s">
        <v>102</v>
      </c>
      <c r="J60" s="251">
        <v>4129</v>
      </c>
      <c r="K60" s="252">
        <v>4073</v>
      </c>
      <c r="L60" s="253" t="s">
        <v>116</v>
      </c>
      <c r="M60" s="254" t="s">
        <v>109</v>
      </c>
      <c r="N60" s="255" t="s">
        <v>150</v>
      </c>
      <c r="P60" s="1" t="str">
        <f>MID(I60,15,3)</f>
        <v/>
      </c>
      <c r="Q60" s="1" t="str">
        <f>MID(I60,18,7)</f>
        <v/>
      </c>
    </row>
    <row r="61" spans="1:17" ht="9.9" customHeight="1" x14ac:dyDescent="0.2"/>
    <row r="62" spans="1:17" ht="15.9" customHeight="1" x14ac:dyDescent="0.2">
      <c r="B62" s="29" t="s">
        <v>110</v>
      </c>
    </row>
    <row r="63" spans="1:17" ht="15.9" customHeight="1" x14ac:dyDescent="0.2">
      <c r="B63" s="3" t="s">
        <v>60</v>
      </c>
    </row>
    <row r="64" spans="1:17" ht="15.9" customHeight="1" x14ac:dyDescent="0.2">
      <c r="B64" s="3" t="s">
        <v>123</v>
      </c>
    </row>
    <row r="65" spans="2:2" ht="15.9" customHeight="1" x14ac:dyDescent="0.2">
      <c r="B65" s="3" t="s">
        <v>61</v>
      </c>
    </row>
  </sheetData>
  <mergeCells count="16">
    <mergeCell ref="A1:O1"/>
    <mergeCell ref="N3:N5"/>
    <mergeCell ref="E4:E5"/>
    <mergeCell ref="F4:F5"/>
    <mergeCell ref="G4:G5"/>
    <mergeCell ref="H4:H5"/>
    <mergeCell ref="I4:I5"/>
    <mergeCell ref="J4:J5"/>
    <mergeCell ref="K4:K5"/>
    <mergeCell ref="L4:L5"/>
    <mergeCell ref="M3:M5"/>
    <mergeCell ref="B3:B5"/>
    <mergeCell ref="C3:C5"/>
    <mergeCell ref="D3:D5"/>
    <mergeCell ref="E3:H3"/>
    <mergeCell ref="I3:K3"/>
  </mergeCells>
  <phoneticPr fontId="1"/>
  <printOptions horizontalCentered="1"/>
  <pageMargins left="0.59055118110236227" right="0.59055118110236227" top="0.70866141732283472" bottom="0.62992125984251968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スギ一覧</vt:lpstr>
      <vt:lpstr>ﾋﾉｷ一覧</vt:lpstr>
      <vt:lpstr>スギ一覧!Print_Area</vt:lpstr>
      <vt:lpstr>ﾋﾉｷ一覧!Print_Area</vt:lpstr>
      <vt:lpstr>スギ一覧!Print_Titles</vt:lpstr>
      <vt:lpstr>ﾋﾉｷ一覧!Print_Titles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2025-05-09T04:08:35Z</cp:lastPrinted>
  <dcterms:created xsi:type="dcterms:W3CDTF">2014-05-26T23:27:54Z</dcterms:created>
  <dcterms:modified xsi:type="dcterms:W3CDTF">2026-05-15T11:11:22Z</dcterms:modified>
</cp:coreProperties>
</file>